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20\2020.köv másolata\Masol_2020\AuditBeszamolo\"/>
    </mc:Choice>
  </mc:AlternateContent>
  <bookViews>
    <workbookView xWindow="240" yWindow="90" windowWidth="15480" windowHeight="9525"/>
  </bookViews>
  <sheets>
    <sheet name="BORITO" sheetId="7" r:id="rId1"/>
    <sheet name="M-01" sheetId="8" r:id="rId2"/>
    <sheet name="M-02" sheetId="15" r:id="rId3"/>
    <sheet name="M-02-01" sheetId="17" r:id="rId4"/>
    <sheet name="M-02-02" sheetId="18" r:id="rId5"/>
    <sheet name="M-02-03" sheetId="19" r:id="rId6"/>
    <sheet name="M-02-04" sheetId="20" r:id="rId7"/>
    <sheet name="M-03" sheetId="21" r:id="rId8"/>
    <sheet name="M-04" sheetId="22" r:id="rId9"/>
    <sheet name="M-05" sheetId="23" r:id="rId10"/>
    <sheet name="M-06" sheetId="24" r:id="rId11"/>
    <sheet name="M-07" sheetId="26" r:id="rId12"/>
    <sheet name="Alapa" sheetId="1" state="hidden" r:id="rId13"/>
    <sheet name="Import_M" sheetId="2" state="hidden" r:id="rId14"/>
    <sheet name="Import_O" sheetId="3" state="veryHidden" r:id="rId15"/>
    <sheet name="Import_F" sheetId="4" state="veryHidden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.I.L1">#REF!</definedName>
    <definedName name="A.I.L2">#REF!</definedName>
    <definedName name="A.II.L1.">#REF!</definedName>
    <definedName name="A.II.L2" localSheetId="0">'[1]8. L.A.II.6.'!#REF!</definedName>
    <definedName name="A.II.L2" localSheetId="1">'[1]8. L.A.II.6.'!#REF!</definedName>
    <definedName name="A.II.L2" localSheetId="2">'[1]8. L.A.II.6.'!#REF!</definedName>
    <definedName name="A.II.L2" localSheetId="3">'[1]8. L.A.II.6.'!#REF!</definedName>
    <definedName name="A.II.L2" localSheetId="4">'[1]8. L.A.II.6.'!#REF!</definedName>
    <definedName name="A.II.L2" localSheetId="5">'[1]8. L.A.II.6.'!#REF!</definedName>
    <definedName name="A.II.L2" localSheetId="6">'[1]8. L.A.II.6.'!#REF!</definedName>
    <definedName name="A.II.L2" localSheetId="7">'[1]8. L.A.II.6.'!#REF!</definedName>
    <definedName name="A.II.L2" localSheetId="8">'[1]8. L.A.II.6.'!#REF!</definedName>
    <definedName name="A.II.L2" localSheetId="11">'[2]8. L.A.II.6.'!#REF!</definedName>
    <definedName name="A.II.L2">'[1]8. L.A.II.6.'!#REF!</definedName>
    <definedName name="A.II.L2_1" localSheetId="7">'[3]8. L.A.II.6.'!#REF!</definedName>
    <definedName name="A.II.L2_1" localSheetId="8">'[3]8. L.A.II.6.'!#REF!</definedName>
    <definedName name="A.II.L2_1">'[3]8. L.A.II.6.'!#REF!</definedName>
    <definedName name="A.II.L3" localSheetId="7">'[4]8. L.A.II.6.'!#REF!</definedName>
    <definedName name="A.II.L3" localSheetId="8">'[4]8. L.A.II.6.'!#REF!</definedName>
    <definedName name="A.II.L3">'[4]8. L.A.II.6.'!#REF!</definedName>
    <definedName name="A.III.L1.">#REF!</definedName>
    <definedName name="A.III.L2." localSheetId="0">'[1]11. L.A.III.2.,4.,5.'!#REF!</definedName>
    <definedName name="A.III.L2." localSheetId="1">'[1]11. L.A.III.2.,4.,5.'!#REF!</definedName>
    <definedName name="A.III.L2." localSheetId="2">'[1]11. L.A.III.2.,4.,5.'!#REF!</definedName>
    <definedName name="A.III.L2." localSheetId="3">'[1]11. L.A.III.2.,4.,5.'!#REF!</definedName>
    <definedName name="A.III.L2." localSheetId="4">'[1]11. L.A.III.2.,4.,5.'!#REF!</definedName>
    <definedName name="A.III.L2." localSheetId="5">'[1]11. L.A.III.2.,4.,5.'!#REF!</definedName>
    <definedName name="A.III.L2." localSheetId="6">'[1]11. L.A.III.2.,4.,5.'!#REF!</definedName>
    <definedName name="A.III.L2." localSheetId="7">'[1]11. L.A.III.2.,4.,5.'!#REF!</definedName>
    <definedName name="A.III.L2." localSheetId="8">'[1]11. L.A.III.2.,4.,5.'!#REF!</definedName>
    <definedName name="A.III.L2." localSheetId="11">'[2]11. L.A.III.2.,4.,5.'!#REF!</definedName>
    <definedName name="A.III.L2.">'[1]11. L.A.III.2.,4.,5.'!#REF!</definedName>
    <definedName name="_xlnm.Database" localSheetId="0">[5]Tartalomj.!$A$1:$D$108</definedName>
    <definedName name="_xlnm.Database" localSheetId="1">[5]Tartalomj.!$A$1:$D$108</definedName>
    <definedName name="_xlnm.Database" localSheetId="2">[5]Tartalomj.!$A$1:$D$108</definedName>
    <definedName name="_xlnm.Database" localSheetId="3">[5]Tartalomj.!$A$1:$D$108</definedName>
    <definedName name="_xlnm.Database" localSheetId="4">[5]Tartalomj.!$A$1:$D$108</definedName>
    <definedName name="_xlnm.Database" localSheetId="5">[5]Tartalomj.!$A$1:$D$108</definedName>
    <definedName name="_xlnm.Database" localSheetId="6">[5]Tartalomj.!$A$1:$D$108</definedName>
    <definedName name="_xlnm.Database" localSheetId="7">[6]Tartalomj.!$A$1:$D$108</definedName>
    <definedName name="_xlnm.Database" localSheetId="8">[6]Tartalomj.!$A$1:$D$108</definedName>
    <definedName name="_xlnm.Database">[7]Tartalomj.!$A$1:$D$108</definedName>
    <definedName name="Nullás">#REF!</definedName>
    <definedName name="_xlnm.Print_Titles" localSheetId="1">'M-01'!$1:$7</definedName>
    <definedName name="_xlnm.Print_Titles" localSheetId="2">'M-02'!$3:$5</definedName>
    <definedName name="_xlnm.Print_Titles" localSheetId="3">'M-02-01'!$1:$4</definedName>
    <definedName name="_xlnm.Print_Titles" localSheetId="4">'M-02-02'!$1:$4</definedName>
    <definedName name="_xlnm.Print_Titles" localSheetId="5">'M-02-03'!$1:$4</definedName>
    <definedName name="_xlnm.Print_Titles" localSheetId="6">'M-02-04'!$1:$4</definedName>
    <definedName name="_xlnm.Print_Titles" localSheetId="7">'M-03'!$1:$60</definedName>
    <definedName name="_xlnm.Print_Titles" localSheetId="8">'M-04'!$1:$60</definedName>
    <definedName name="_xlnm.Print_Titles" localSheetId="10">'M-06'!$1:$6</definedName>
    <definedName name="_xlnm.Print_Titles" localSheetId="11">'M-07'!$1:$4</definedName>
    <definedName name="_xlnm.Print_Area" localSheetId="0">BORITO!$A$1:$N$43</definedName>
    <definedName name="_xlnm.Print_Area" localSheetId="1">'M-01'!$A$1:$F$76</definedName>
    <definedName name="_xlnm.Print_Area" localSheetId="2">'M-02'!$A$1:$B$74</definedName>
    <definedName name="_xlnm.Print_Area" localSheetId="3">'M-02-01'!$A$1:$B$84</definedName>
    <definedName name="_xlnm.Print_Area" localSheetId="4">'M-02-02'!$A$1:$B$51</definedName>
    <definedName name="_xlnm.Print_Area" localSheetId="5">'M-02-03'!$A$1:$I$41</definedName>
    <definedName name="_xlnm.Print_Area" localSheetId="6">'M-02-04'!$A$1:$H$40</definedName>
    <definedName name="_xlnm.Print_Area" localSheetId="7">'M-03'!$A$1:$G$62</definedName>
    <definedName name="_xlnm.Print_Area" localSheetId="8">'M-04'!$A$1:$G$62</definedName>
    <definedName name="_xlnm.Print_Area" localSheetId="9">'M-05'!$A$1:$H$93</definedName>
    <definedName name="_xlnm.Print_Area" localSheetId="10">'M-06'!$A$1:$H$99</definedName>
    <definedName name="_xlnm.Print_Area" localSheetId="11">'M-07'!$A$1:$I$53</definedName>
    <definedName name="TABLE" localSheetId="12">Alapa!$C$27:$C$27</definedName>
    <definedName name="TABLE_2" localSheetId="12">Alapa!$C$27:$C$27</definedName>
    <definedName name="wrn.Proba." localSheetId="7" hidden="1">{#N/A,#N/A,TRUE,"A1";#N/A,#N/A,TRUE,"A2";#N/A,#N/A,TRUE,"B1"}</definedName>
    <definedName name="wrn.Proba." localSheetId="8" hidden="1">{#N/A,#N/A,TRUE,"A1";#N/A,#N/A,TRUE,"A2";#N/A,#N/A,TRUE,"B1"}</definedName>
    <definedName name="wrn.Proba." hidden="1">{#N/A,#N/A,TRUE,"A1";#N/A,#N/A,TRUE,"A2";#N/A,#N/A,TRUE,"B1"}</definedName>
    <definedName name="XXX" localSheetId="7">'[3]11. L.A.III.2.,4.,5.'!#REF!</definedName>
    <definedName name="XXX" localSheetId="8">'[3]11. L.A.III.2.,4.,5.'!#REF!</definedName>
    <definedName name="XXX">'[3]11. L.A.III.2.,4.,5.'!#REF!</definedName>
  </definedNames>
  <calcPr calcId="162913"/>
  <fileRecoveryPr repairLoad="1"/>
</workbook>
</file>

<file path=xl/calcChain.xml><?xml version="1.0" encoding="utf-8"?>
<calcChain xmlns="http://schemas.openxmlformats.org/spreadsheetml/2006/main">
  <c r="B45" i="18" l="1"/>
  <c r="E40" i="19"/>
  <c r="B76" i="17"/>
  <c r="B37" i="17"/>
  <c r="B73" i="15"/>
  <c r="D75" i="8"/>
  <c r="D54" i="8"/>
  <c r="F21" i="7"/>
  <c r="F20" i="7"/>
  <c r="E56" i="8" l="1"/>
  <c r="E8" i="8"/>
  <c r="E7" i="8"/>
  <c r="F26" i="7" l="1"/>
  <c r="F25" i="7"/>
  <c r="F24" i="7"/>
  <c r="A14" i="26"/>
  <c r="A13" i="26"/>
  <c r="H67" i="23"/>
  <c r="H69" i="23"/>
  <c r="H70" i="23"/>
  <c r="H71" i="23"/>
  <c r="H72" i="23"/>
  <c r="H73" i="23"/>
  <c r="H74" i="23"/>
  <c r="H75" i="23"/>
  <c r="H76" i="23"/>
  <c r="H77" i="23"/>
  <c r="H78" i="23"/>
  <c r="H79" i="23"/>
  <c r="E26" i="8"/>
  <c r="E4" i="26"/>
  <c r="A44" i="26"/>
  <c r="A12" i="26"/>
  <c r="A8" i="26"/>
  <c r="D21" i="24"/>
  <c r="B20" i="24"/>
  <c r="F4" i="24"/>
  <c r="A3" i="24"/>
  <c r="F76" i="24" s="1"/>
  <c r="A49" i="23"/>
  <c r="A3" i="23"/>
  <c r="A42" i="22"/>
  <c r="A38" i="22"/>
  <c r="A37" i="22"/>
  <c r="E26" i="22"/>
  <c r="D25" i="22"/>
  <c r="A24" i="22"/>
  <c r="F4" i="22"/>
  <c r="A3" i="22"/>
  <c r="C42" i="22" s="1"/>
  <c r="A42" i="21"/>
  <c r="A38" i="21"/>
  <c r="A37" i="21"/>
  <c r="E26" i="21"/>
  <c r="D25" i="21"/>
  <c r="A24" i="21"/>
  <c r="F4" i="21"/>
  <c r="A3" i="21"/>
  <c r="E29" i="21"/>
  <c r="F95" i="24"/>
  <c r="A86" i="23"/>
  <c r="F81" i="23"/>
  <c r="H68" i="23"/>
  <c r="A40" i="23"/>
  <c r="F35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E57" i="22"/>
  <c r="C41" i="22"/>
  <c r="E57" i="21"/>
  <c r="C41" i="21"/>
  <c r="A5" i="8"/>
  <c r="E10" i="8" s="1"/>
  <c r="B16" i="18"/>
  <c r="E59" i="8"/>
  <c r="E69" i="8"/>
  <c r="E70" i="8"/>
  <c r="E61" i="8"/>
  <c r="E62" i="8"/>
  <c r="E63" i="8"/>
  <c r="E64" i="8"/>
  <c r="E65" i="8"/>
  <c r="E66" i="8"/>
  <c r="B27" i="15" s="1"/>
  <c r="E67" i="8"/>
  <c r="E68" i="8"/>
  <c r="E60" i="8"/>
  <c r="E58" i="8"/>
  <c r="E39" i="8"/>
  <c r="D71" i="8"/>
  <c r="C71" i="8"/>
  <c r="B71" i="8"/>
  <c r="E16" i="8"/>
  <c r="E17" i="8"/>
  <c r="E18" i="8"/>
  <c r="E19" i="8"/>
  <c r="E20" i="8"/>
  <c r="E21" i="8"/>
  <c r="E22" i="8"/>
  <c r="A4" i="20"/>
  <c r="A3" i="20"/>
  <c r="A4" i="19"/>
  <c r="A3" i="19"/>
  <c r="D20" i="18"/>
  <c r="B20" i="18" s="1"/>
  <c r="A3" i="18"/>
  <c r="A4" i="18"/>
  <c r="B39" i="18"/>
  <c r="B36" i="18"/>
  <c r="B35" i="18"/>
  <c r="B34" i="18"/>
  <c r="B33" i="18"/>
  <c r="B32" i="18"/>
  <c r="B31" i="18"/>
  <c r="B30" i="18"/>
  <c r="B29" i="18"/>
  <c r="B28" i="18"/>
  <c r="B27" i="18"/>
  <c r="B24" i="18"/>
  <c r="B23" i="18"/>
  <c r="B17" i="18"/>
  <c r="B14" i="18"/>
  <c r="B13" i="18"/>
  <c r="B31" i="17"/>
  <c r="D53" i="17"/>
  <c r="B53" i="17" s="1"/>
  <c r="D13" i="17"/>
  <c r="B13" i="17" s="1"/>
  <c r="B70" i="17"/>
  <c r="B58" i="17"/>
  <c r="B59" i="17"/>
  <c r="B60" i="17"/>
  <c r="B61" i="17"/>
  <c r="B62" i="17"/>
  <c r="B63" i="17"/>
  <c r="B64" i="17"/>
  <c r="B65" i="17"/>
  <c r="B66" i="17"/>
  <c r="B67" i="17"/>
  <c r="B57" i="17"/>
  <c r="B18" i="17"/>
  <c r="B19" i="17"/>
  <c r="B20" i="17"/>
  <c r="B21" i="17"/>
  <c r="B22" i="17"/>
  <c r="B23" i="17"/>
  <c r="B24" i="17"/>
  <c r="B25" i="17"/>
  <c r="B26" i="17"/>
  <c r="B27" i="17"/>
  <c r="B28" i="17"/>
  <c r="B17" i="17"/>
  <c r="A4" i="17"/>
  <c r="A3" i="17"/>
  <c r="A4" i="15"/>
  <c r="A3" i="15"/>
  <c r="E15" i="8"/>
  <c r="E48" i="8"/>
  <c r="A3" i="8"/>
  <c r="E50" i="8"/>
  <c r="E49" i="8"/>
  <c r="E47" i="8"/>
  <c r="E46" i="8"/>
  <c r="E45" i="8"/>
  <c r="E44" i="8"/>
  <c r="E43" i="8"/>
  <c r="E42" i="8"/>
  <c r="E41" i="8"/>
  <c r="E71" i="8" s="1"/>
  <c r="E40" i="8"/>
  <c r="E38" i="8"/>
  <c r="E37" i="8"/>
  <c r="E36" i="8"/>
  <c r="E35" i="8"/>
  <c r="E34" i="8"/>
  <c r="E33" i="8"/>
  <c r="E32" i="8"/>
  <c r="E31" i="8"/>
  <c r="E30" i="8"/>
  <c r="E29" i="8"/>
  <c r="E28" i="8"/>
  <c r="E27" i="8"/>
  <c r="E25" i="8"/>
  <c r="E24" i="8"/>
  <c r="E23" i="8"/>
  <c r="B15" i="7"/>
  <c r="B10" i="7"/>
  <c r="B6" i="7"/>
  <c r="D12" i="17"/>
  <c r="B12" i="17" s="1"/>
  <c r="D52" i="17"/>
  <c r="B52" i="17" s="1"/>
  <c r="D46" i="22"/>
  <c r="C42" i="21"/>
  <c r="D46" i="21"/>
  <c r="E14" i="8" l="1"/>
  <c r="E12" i="8"/>
  <c r="E11" i="8"/>
  <c r="E13" i="8"/>
  <c r="B30" i="15"/>
  <c r="H35" i="23"/>
  <c r="H41" i="23" s="1"/>
  <c r="H81" i="23"/>
  <c r="H87" i="23" s="1"/>
  <c r="E29" i="22"/>
  <c r="H39" i="23"/>
  <c r="A19" i="24"/>
  <c r="H85" i="23" l="1"/>
</calcChain>
</file>

<file path=xl/comments1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Nyirati Ferenc</author>
  </authors>
  <commentList>
    <comment ref="D57" authorId="0" shapeId="0">
      <text>
        <r>
          <rPr>
            <sz val="9"/>
            <color indexed="81"/>
            <rFont val="Tahoma"/>
            <family val="2"/>
            <charset val="238"/>
          </rPr>
          <t>DEVIZANEM</t>
        </r>
      </text>
    </comment>
  </commentList>
</comments>
</file>

<file path=xl/sharedStrings.xml><?xml version="1.0" encoding="utf-8"?>
<sst xmlns="http://schemas.openxmlformats.org/spreadsheetml/2006/main" count="990" uniqueCount="423">
  <si>
    <t>X</t>
  </si>
  <si>
    <t>Név</t>
  </si>
  <si>
    <t>Anyagok</t>
  </si>
  <si>
    <t>Növendék-, hízó- és egyéb állatok</t>
  </si>
  <si>
    <t>Késztermékek</t>
  </si>
  <si>
    <t>Áruk</t>
  </si>
  <si>
    <t>Üzleti év fordulónapja</t>
  </si>
  <si>
    <t>Beosztása:</t>
  </si>
  <si>
    <t>Beszámolót aláíró neve:</t>
  </si>
  <si>
    <t>Számviteli rendért felelős neve:</t>
  </si>
  <si>
    <t>Könyvvizsgáló társaság:</t>
  </si>
  <si>
    <t>Független könyvvizsgáló neve:</t>
  </si>
  <si>
    <t>Független könyvvizsgáló címe:</t>
  </si>
  <si>
    <t>ZÁRÁSI ÜTEMTERV</t>
  </si>
  <si>
    <t>Sorsz.</t>
  </si>
  <si>
    <t>Relatív időtartam napokban</t>
  </si>
  <si>
    <t>1.</t>
  </si>
  <si>
    <t xml:space="preserve">Fordulónap </t>
  </si>
  <si>
    <t>2.</t>
  </si>
  <si>
    <t>Fordulónapi vevők pénzügyi nyilvántartása</t>
  </si>
  <si>
    <t>3.</t>
  </si>
  <si>
    <t>4.</t>
  </si>
  <si>
    <t xml:space="preserve">Előzetes főkönyvi kivonat és analitikák (vevő, szállító, adó) </t>
  </si>
  <si>
    <t>5.</t>
  </si>
  <si>
    <t>Kimutatás (analitika) a kapcsolt vállalkozások ügyleteiről</t>
  </si>
  <si>
    <t>6.</t>
  </si>
  <si>
    <t>7.</t>
  </si>
  <si>
    <t>Deviza árfolyamszámítás és kiértékelés (minta a leltár dokumentációban)</t>
  </si>
  <si>
    <t xml:space="preserve">Aláírás napja  </t>
  </si>
  <si>
    <t>8.</t>
  </si>
  <si>
    <t>9.</t>
  </si>
  <si>
    <t>Leltár dokumentáció (részletes)</t>
  </si>
  <si>
    <t>10.</t>
  </si>
  <si>
    <t>Főkönyvi kivonat 5-8-s átvezetés előtt (könyvvizsgálói ellenőrzésre)</t>
  </si>
  <si>
    <t>11.</t>
  </si>
  <si>
    <t>Tárgyévi és a fordulónapot követő vezetőtestületi döntések, határozatok</t>
  </si>
  <si>
    <t>12.</t>
  </si>
  <si>
    <t>Hatósági ellenőrzések (APEH, önkormányzat, ÁSZ, TÁH,…) jegyzőkönyvei, határozatai</t>
  </si>
  <si>
    <t>13.</t>
  </si>
  <si>
    <t>Végleges Főkönyvi kivonat 5-8-s átvezetés előtt (könyvvizsgálói észrevételek átvezetése után)</t>
  </si>
  <si>
    <t>14.</t>
  </si>
  <si>
    <t>Kiegészítő melléklet tervezete</t>
  </si>
  <si>
    <t>15.</t>
  </si>
  <si>
    <t>Üzleti jelentés tervezete</t>
  </si>
  <si>
    <t>16.</t>
  </si>
  <si>
    <t>Cégadatokat változtató – folyamatban lévő – cégeljárás beadványának másolata.</t>
  </si>
  <si>
    <t>17.</t>
  </si>
  <si>
    <r>
      <t xml:space="preserve">Tulajdoni lapok a mérlegzárás időpontjában fennálló állapot szerint, </t>
    </r>
    <r>
      <rPr>
        <u/>
        <sz val="9"/>
        <rFont val="Arial Narrow"/>
        <family val="2"/>
        <charset val="238"/>
      </rPr>
      <t>fordulónapot követő</t>
    </r>
    <r>
      <rPr>
        <sz val="9"/>
        <rFont val="Arial Narrow"/>
        <family val="2"/>
        <charset val="238"/>
      </rPr>
      <t xml:space="preserve"> dátummal</t>
    </r>
  </si>
  <si>
    <t>18.</t>
  </si>
  <si>
    <r>
      <t xml:space="preserve">Ingó jelzálog alatt lévő eszközök értéke, </t>
    </r>
    <r>
      <rPr>
        <u/>
        <sz val="9"/>
        <rFont val="Arial Narrow"/>
        <family val="2"/>
        <charset val="238"/>
      </rPr>
      <t>fordulónapot követően</t>
    </r>
    <r>
      <rPr>
        <sz val="9"/>
        <rFont val="Arial Narrow"/>
        <family val="2"/>
        <charset val="238"/>
      </rPr>
      <t xml:space="preserve"> kelt közjegyzői tanúsítvány</t>
    </r>
  </si>
  <si>
    <t>19.</t>
  </si>
  <si>
    <t>20.</t>
  </si>
  <si>
    <t>21.</t>
  </si>
  <si>
    <t>Tárgyévet követő évi utolsó főkönyvi kivonat</t>
  </si>
  <si>
    <t>22.</t>
  </si>
  <si>
    <t>Záró főkönyvi kivonat tao elszámolás előtt</t>
  </si>
  <si>
    <t>23.</t>
  </si>
  <si>
    <t>Társasági és Helyi adóbevallások számításai</t>
  </si>
  <si>
    <t>24.</t>
  </si>
  <si>
    <t>Záró Főkönyvi kivonat és analitikák 5-8 átvezetést megelőző társasági adót, iparűzési adót tartalmazó</t>
  </si>
  <si>
    <t>25.</t>
  </si>
  <si>
    <t>26.</t>
  </si>
  <si>
    <t>27.</t>
  </si>
  <si>
    <t>28.</t>
  </si>
  <si>
    <t>Mérleg, eredménykimutatás aláírás előtt</t>
  </si>
  <si>
    <t>29.</t>
  </si>
  <si>
    <t>Kiegészítő melléklet aláírás előtt</t>
  </si>
  <si>
    <t>30.</t>
  </si>
  <si>
    <t>Üzleti jelentés aláírás előtt</t>
  </si>
  <si>
    <t>31.</t>
  </si>
  <si>
    <t>Záró tárgyalás előkészítése gazdasági-és számviteli vezetővel</t>
  </si>
  <si>
    <t>32.</t>
  </si>
  <si>
    <t>Végleges beszámoló aláírás előtt</t>
  </si>
  <si>
    <t>33.</t>
  </si>
  <si>
    <t>Záró tárgyalás első számú vezetővel és a gazdasági vezetéssel (vezetői levél, könyvvizsgálói jelentés tervezet átadása)</t>
  </si>
  <si>
    <t>34.</t>
  </si>
  <si>
    <t>A beszámoló elfogadása igazgatóság/ vezérigazgató/ügyvezető által, teljességi nyilatkozat, aláírt könyvvizsgálói jelentés</t>
  </si>
  <si>
    <t>35.</t>
  </si>
  <si>
    <t>Beszámolót elfogadó közgyűlés/taggyűlés napja, határozathozatal</t>
  </si>
  <si>
    <t xml:space="preserve">Elfogadás napja </t>
  </si>
  <si>
    <t>Beszámoló letétbehelyezésének és közzétételének igazolása</t>
  </si>
  <si>
    <t>Keltezés:</t>
  </si>
  <si>
    <t>Beszámoló aláírás napja</t>
  </si>
  <si>
    <t>LELTÁROZÁSI UTASÍTÁS</t>
  </si>
  <si>
    <t>4. Egyéb utasítások:</t>
  </si>
  <si>
    <t>A leltárban résztvevő személyek kijelölése:</t>
  </si>
  <si>
    <t>2. A leltározás kezdete:</t>
  </si>
  <si>
    <t xml:space="preserve">3. A leltárak elkészítésének határideje </t>
  </si>
  <si>
    <t>Munkarend a leltározás ideje alatt:</t>
  </si>
  <si>
    <t>A leltározás előkészítése:</t>
  </si>
  <si>
    <t>A leltározás idejében történő készletmozgások:</t>
  </si>
  <si>
    <t>A leltárak kiértékelése, véglegesítése:</t>
  </si>
  <si>
    <t>Mellékletek:</t>
  </si>
  <si>
    <t>Teljesítve</t>
  </si>
  <si>
    <t xml:space="preserve">A leltározás ideje alatt a társaságnál a hétköznapokra elrendelt munkarend szerint kell megjelenni azzal, hogy az egyes leltározási teendők elvégzése érdekében a leltár felelőse/ellenőre túlmunkát rendelhetnek el.
A leltározás ideje alatt a társaság az ügyfelei számára nem tart félfogadást, szünetel az értékesítés az átvételezés a szolgáltatás és a termékgyártás.
</t>
  </si>
  <si>
    <t xml:space="preserve">Megbízom </t>
  </si>
  <si>
    <t xml:space="preserve">MEGBÍZÓLEVÉL
</t>
  </si>
  <si>
    <t>hogy a társaság fordulónapra készítendő vagyonmérlegének alátámasztására készített leltárának érdekében végezze el az érvényben lévő Leltározási szabályzat előírásainak betartása mellett az alábbi feladatokat:</t>
  </si>
  <si>
    <t xml:space="preserve">- Jelölje ki és bízza meg a leltározókat.
</t>
  </si>
  <si>
    <t xml:space="preserve">- A leltározók részére tartson előkészítő oktatást.
</t>
  </si>
  <si>
    <t xml:space="preserve">- A leltározás megszervezésében és lebonyolításában működjön közre.
</t>
  </si>
  <si>
    <t>- Szúrópróbaszerűen ellenőrizze a felvett készletek helyességét és valódiságát.</t>
  </si>
  <si>
    <t>- A leltárfelvétel befejezése után ellenőrizze:</t>
  </si>
  <si>
    <t>- Írja alá a leltározási jegyzőkönyveket és a leltározási összesítőket.</t>
  </si>
  <si>
    <t>- - A leltárbizonylatok,</t>
  </si>
  <si>
    <t>- - A leltárfelvétel és fordulónap közötti tárgyi eszközmozgások bizonylatait alaki és tartalmi szempontból,</t>
  </si>
  <si>
    <t xml:space="preserve">- A leltározási utasításban megadott ütemtervnek megfelelően gondoskodjon a vagyontárgyak számbavételéhez szükséges előkészítés végrehajtásáról.
</t>
  </si>
  <si>
    <t>- - Térbeli elkülönítés,</t>
  </si>
  <si>
    <t>- - Saját –és idegen készletek, egyéb vagyontárgyak fizikai elkülönítése.</t>
  </si>
  <si>
    <t>- - Alapbizonylatok kigyűjtése, analitika/szintetika előkészítése</t>
  </si>
  <si>
    <t>- A vagyontárgyak számbavételéhez szükséges segédeszközöket készítse elő.</t>
  </si>
  <si>
    <t>- Végezze el a számbavételek kontroll számításait, szükség esetén rendelje el az ismételt számbavételt.</t>
  </si>
  <si>
    <t>- Vegyen részt a leltározáson és valamennyi leltárbizonylatot írja alá.</t>
  </si>
  <si>
    <t>- Gondoskodjon a leltározási bizonylatok alaki és tartalmi megfelelőségéről, a kitöltés szabályosságáról és tovább feldolgozásra való alkalmassá tételéről.</t>
  </si>
  <si>
    <t>- Ellenőrizze a számbavétellel készült leltárak számszaki egyezőségét és a lapszámok folyamatosságát.</t>
  </si>
  <si>
    <t>- Kövesse figyelemmel a leltározók megbízás szerinti feladatvégzésének szabályosságát.</t>
  </si>
  <si>
    <t>- A felmerülő problémákról folyamatosan tájékoztassa a vállalkozás vezetőjét.</t>
  </si>
  <si>
    <t>Ellenőri hatáskörben:</t>
  </si>
  <si>
    <t>Felelősi hatáskörben:</t>
  </si>
  <si>
    <t>További feladatok:</t>
  </si>
  <si>
    <t>FELADATOK MEGHATÁROZÁSA:</t>
  </si>
  <si>
    <t xml:space="preserve">- Készítse elő a leltározási utasítást és a leltározás ütemtervét.
</t>
  </si>
  <si>
    <t>…………………………..  Kereskedelmi/Termelési/Részlegvezető</t>
  </si>
  <si>
    <t xml:space="preserve">A "C" oszlopban törölje az "X"-t, vagy fogalmazza át a személyt, feladatot a "D"-ben. </t>
  </si>
  <si>
    <t>SZEMÉLYEK, FELADATOK MEGHATÁROZÁSA:</t>
  </si>
  <si>
    <t>Alulírott ………………….. a leltár felelősi megbízást elfogadom, kijelentem, hogy a társaság leltározási szabályzatában foglaltakat megismertem és kellő szakértelemmel rendelkezem a megbízás teljesítéséhez.</t>
  </si>
  <si>
    <t>………………………………</t>
  </si>
  <si>
    <t>Megbízott aláírása</t>
  </si>
  <si>
    <t>ELLENŐR</t>
  </si>
  <si>
    <t>FELELŐS</t>
  </si>
  <si>
    <t>Feladatköre:</t>
  </si>
  <si>
    <t xml:space="preserve">Leltározási/vagyontárgy csoport megnevezése :  </t>
  </si>
  <si>
    <t>Leltározás helyszíne:</t>
  </si>
  <si>
    <t>Leltározás módja:</t>
  </si>
  <si>
    <t>Mennyiségi felvétel (mérés, becslés/számlálás/rögzítés)</t>
  </si>
  <si>
    <t>Egyeztetés (alapbizonylat/számszaki ellenőrzés/analitika/szintetika)</t>
  </si>
  <si>
    <t>- A leltárfelelős utasításai szerint vegyen részt a leltározás előkészítésében.</t>
  </si>
  <si>
    <t>- A leltározás elrendelését követően, térbeli/logikai sorrendet követve kezdje meg a leltározást.</t>
  </si>
  <si>
    <t>- Kövesse a leltár ellenőr és a leltár felelősök utasításait.</t>
  </si>
  <si>
    <t>- A kijelölt helyszínen végezze el valamennyi feltalálható vagyontárgy számbavételét, írásos rögzítését.</t>
  </si>
  <si>
    <t>- A leltározás során csak a rendszeresített nyomtatványokat használhatja.</t>
  </si>
  <si>
    <t>- A leltározás számbavételének írásos rögzítésére csak golyóstollat használhat.</t>
  </si>
  <si>
    <t>- Az adatlapok üres rovatait húzza át az utólagos beírás megakadályozására.</t>
  </si>
  <si>
    <t>- A hibásan felvett tételeket úgy kell kijavítania, hogy a hibásan felvett tétel látható legyen (egyvonalas áthúzás).</t>
  </si>
  <si>
    <t>- A leltáríveket lássa el aláírásával és adja át a leltárfelelősnek.</t>
  </si>
  <si>
    <t>- A leltározás akadályoztatását haladéktalanul jelezze a leltárfelelősnek.</t>
  </si>
  <si>
    <t>Megbízott feladatai:</t>
  </si>
  <si>
    <t>Számláló</t>
  </si>
  <si>
    <t>Leíró</t>
  </si>
  <si>
    <t>Leltárellenőr részére</t>
  </si>
  <si>
    <t>Leltárfelelős részére</t>
  </si>
  <si>
    <t>Leltár számláló/leíró részére</t>
  </si>
  <si>
    <t xml:space="preserve">A "C" oszlopban törölje az "X"-t, vagy írja át a vagyontárgyat, a helyszínt, a feladatot a "D"-ben. </t>
  </si>
  <si>
    <t>Leltározási utasítás elkészítése</t>
  </si>
  <si>
    <t>Leltárfelelős/ellenőr megbízó levél</t>
  </si>
  <si>
    <t>Leltárszámláló/leíró megbízó levél</t>
  </si>
  <si>
    <t>Leltározás ideje alatt engedélyezett eszközmozgások</t>
  </si>
  <si>
    <t>Leltárhiány-többlet megállapítása</t>
  </si>
  <si>
    <t>JEGYZŐKÖNYV</t>
  </si>
  <si>
    <t>a leltározás ideje alatt engedélyezett eszközmozgásról</t>
  </si>
  <si>
    <t>A készletmozgás indoka:</t>
  </si>
  <si>
    <t>előre bejelentett / élet-, vagyonvédelem</t>
  </si>
  <si>
    <t>………………………………………………. székhely/telephely/raktár</t>
  </si>
  <si>
    <t>Helyszín:</t>
  </si>
  <si>
    <t xml:space="preserve">Időpont:   </t>
  </si>
  <si>
    <t>………………………..</t>
  </si>
  <si>
    <t>Engedélyező:</t>
  </si>
  <si>
    <t>Ssz..</t>
  </si>
  <si>
    <t>Átadó</t>
  </si>
  <si>
    <t>Sz. levél száma</t>
  </si>
  <si>
    <t>Átvétel dátuma</t>
  </si>
  <si>
    <t>Eszköz megnevezése</t>
  </si>
  <si>
    <t>M.e.</t>
  </si>
  <si>
    <t>Menny.</t>
  </si>
  <si>
    <t>Egységár</t>
  </si>
  <si>
    <t>Érték</t>
  </si>
  <si>
    <t>Össz.</t>
  </si>
  <si>
    <t>Bevételezés</t>
  </si>
  <si>
    <t>Kiadás</t>
  </si>
  <si>
    <t>leltár hiány/többlet megállapításáról</t>
  </si>
  <si>
    <t xml:space="preserve">Jelen vannak: </t>
  </si>
  <si>
    <t>Beosztás</t>
  </si>
  <si>
    <t>…………………………</t>
  </si>
  <si>
    <t>Ssz.</t>
  </si>
  <si>
    <t>Megnevezés</t>
  </si>
  <si>
    <t>Cikkszám</t>
  </si>
  <si>
    <t>Érték Ft</t>
  </si>
  <si>
    <t>Leltárhiány</t>
  </si>
  <si>
    <t>Leltártöbblet</t>
  </si>
  <si>
    <t>Elsz. e.á./me.</t>
  </si>
  <si>
    <t>Megtérítés dátuma</t>
  </si>
  <si>
    <t>Leltárfelelős</t>
  </si>
  <si>
    <t>Leltárellenőr</t>
  </si>
  <si>
    <t>……………………………</t>
  </si>
  <si>
    <t>…………………………….</t>
  </si>
  <si>
    <t>Felelőséget vállaló aláírása</t>
  </si>
  <si>
    <t>Zárási ütemterv</t>
  </si>
  <si>
    <t>Leltározási utasítás</t>
  </si>
  <si>
    <t>Mennyiségi leltárfelvétel kezdete</t>
  </si>
  <si>
    <t>Mennyiségi leltárfelvétel befejezése</t>
  </si>
  <si>
    <t>Befejezetlen termelés és félkész termék</t>
  </si>
  <si>
    <t>36.</t>
  </si>
  <si>
    <t>37.</t>
  </si>
  <si>
    <t>38.</t>
  </si>
  <si>
    <t>39.</t>
  </si>
  <si>
    <t>40.</t>
  </si>
  <si>
    <t>A leltár felvételi íveket a leltározók, a leltár felelőse/ellenőre írják alá. A mennyiségi felvételezéssel felvett eszközökért anyagi felelősséggel terhelt dolgozó (raktáros) személye összeférhetetlen a leltározók, a leltározásért felelős/ellenőr személyével.</t>
  </si>
  <si>
    <t>- A mennyiségi felvételezéshez el kell különíteni a mérlegen kívül nyilvántartott saját vagyont, valamint az idegen tulajdonú eszközöket a mérlegben szereplő eszközöktől.</t>
  </si>
  <si>
    <t>- A különböző raktárakban tárolt azonos készleteket lehetőség szerint egy felvételezési helyre kell átszállítani, amennyiben ez nem célszerű, gondoskodni kell arról, hogy az azonos készleteket csak egy leltározási csoport leltározza.</t>
  </si>
  <si>
    <t>- A tárgyi eszközök leltározása esetén biztosítani kell a leltározási egységek leltári számozásának feltüntetését oly módon, hogy utólag is ellenőrizhető legyen.</t>
  </si>
  <si>
    <t>- A leltár felvételi alapbizonylatokat és leltáríveket a mérleg tételek tagolásának megfelelő csoportosításban összesíteni kell,</t>
  </si>
  <si>
    <t>- A dolgozók számára átadott eszközöket a leltározás idejére a társaság székhelyére/telephelyére be kell szállítani.</t>
  </si>
  <si>
    <t>- A menniységi felvételezéssel megbízott személyek részére oktatást kell tartani a leltározás rendjéről, dokumentumairól.</t>
  </si>
  <si>
    <t>A leltározási utasítás célja a társaság fordulónapi (egyszerűsített) éves beszámoló mérlegének alátámasztásához szükséges menniységi felvételezéssel történő leltározás lebonyolítása, a feladatok, határidők meghatározása és a részfeladatok elvégzéséért felelős személyek megnevezése, a leltározás módjának, felvételi időpontjainak, és egyéb teendőinek rögzítése.</t>
  </si>
  <si>
    <t>Tárgyi eszközök:</t>
  </si>
  <si>
    <t xml:space="preserve">1. A leltározás lebonyolításáért felelős vezető/ellenőr:
2. A leltározás kezdete:
3. A leltárak elkészítésének határideje 
4. Egyéb utasítások:
A leltárban résztvevő személyek kijelölése:
</t>
  </si>
  <si>
    <t xml:space="preserve">A mennyiségi felvételezés elvégzéséhez megfelelő létszámban kell kijelölni két fő leltározót (1 fő számláló, 1 fő leíró) a leltározás felelősét/ellenőrét. A kijelölt személyek részére megbízó levelet kell készíteni. </t>
  </si>
  <si>
    <t>A mennyiségi felvétellel elkészített leltárakat a nyilvántartással megbízott személy (leltározó) készíti elő. A leltárfelelős/ellenőr egyéb utasítás hílyán tételesen egyezteti a vagyonelemeket, és az összesítő táblákat aláírásával látja el.</t>
  </si>
  <si>
    <t>A leltározás előkészítésének célja, hogy a leltározás ideje alatt a vagyontárgyak a mérleg rovatainak megfelelően számba vehetők és áttekinthetők legyenek. Ennek elérése érdekében az alábbiakat kell végrehajtani:</t>
  </si>
  <si>
    <t>A mennyiségi felvételezés ideje alatt a készletek mozgatása általában nem engedélyezett. Amennyiben előre bejelentkezett vevő, továbbá érték és/vagy életmentés miatt szükséges az eszközmozgás, arról a leltárfelelős/ellenőr jegyzőkönyvet készít a leltározási utasítás melléklete szerinti adattartalommal és csatolja a leltározási dokumentációhoz.</t>
  </si>
  <si>
    <t>A leltár felelősének feladatköre a leltározás alapján elkészített leltárak kiértékelése, a mérleg alátámasztását szolgáló végleges leltárak összeállítása, és könyvvizsgálat esetén azok átadása a leltár-dokumentációban szereplő adattartalommal. A leltár-dokumentációtól akkor lehet eltérni, ha a társaság folyamatos nyilvántartásra és/vagy tételes fordulónapi mennyiségi és érték megállapításra alkalmas leltárt készít és annak elfogadhatóságáról a könyvvizsgáló meggyőződött.</t>
  </si>
  <si>
    <t>Egyenlegértesítők elkészítése és postázása (feladási jegyzék)</t>
  </si>
  <si>
    <t>Leltározási nyomtatványok elkészítése, sokszorosítása</t>
  </si>
  <si>
    <t>Leltározók, (számlálók, leírók), leltárfelelősök, feladatainak meghatározása, megbízása</t>
  </si>
  <si>
    <t>Partnerek értesítése a leltározás miatti zárlatról</t>
  </si>
  <si>
    <t>Leértékelési,- selejtezési eljárás elvégzése (befektetett eszközök, készletek)</t>
  </si>
  <si>
    <t>Leltárértekezlet, oktatás megtartása</t>
  </si>
  <si>
    <t>Készlet leltárívek ellenőrzése, egyeztetése, véglegesítése</t>
  </si>
  <si>
    <t>Készletek (utolsó beszerzési) értékelési árának meghatározása</t>
  </si>
  <si>
    <t>Mennyiségi felvételezéssel készülő eszközök előkészítése (azonosítók, csökkent értékű,- selejtezendő,- idegen tulajdonú készletek,- mérlegen kívüli eszközök elkülönítése)</t>
  </si>
  <si>
    <t xml:space="preserve">Leltározási körzetek kijelölése </t>
  </si>
  <si>
    <t>*Mennyiségi nyilvántartás hiányában, de legalább három évente.</t>
  </si>
  <si>
    <t>Értékvesztések, visszaírások elszámolása</t>
  </si>
  <si>
    <t>Tervszerinti és terven felüli értékcsökkenések, visszaírások egyeztetése</t>
  </si>
  <si>
    <t>Értékhelyesbítések vizsgálata és elszámolása</t>
  </si>
  <si>
    <t>Időbeli elhatárolások egyeztetése</t>
  </si>
  <si>
    <t>Saját tőke tételeinek egyeztetése</t>
  </si>
  <si>
    <t>Kötelezettségek  egyeztetése és besorolása</t>
  </si>
  <si>
    <t>Mérlegen kívüli tételek egyeztetése elszámolása (minta a leltár dokumentációban)</t>
  </si>
  <si>
    <t>Követelések, kötelezettségek, peres ügyek jogi véleményezése és kiértékelése</t>
  </si>
  <si>
    <t>- Ellenőrizze a leltározás előírás szerinti lebonyolítását.</t>
  </si>
  <si>
    <t xml:space="preserve">- - Folyamatos nyilvántartás esetén a hiány-többlet kimutatások és elszámolások,  </t>
  </si>
  <si>
    <t>………………….  Tárgyi e./….. Készletek</t>
  </si>
  <si>
    <t>Mennyiségi leltárfelvétel ütemezése</t>
  </si>
  <si>
    <t>Leltározási feladatok</t>
  </si>
  <si>
    <t xml:space="preserve">FELADATOK ÜTEMEZÉSE </t>
  </si>
  <si>
    <t>Dátum</t>
  </si>
  <si>
    <t>Leltár kezdete</t>
  </si>
  <si>
    <t>Leltárösszesítők elkészítése</t>
  </si>
  <si>
    <t>Mennyiségi leltározással felvett eszközök fordulónapi mérlegértékének meghatározása</t>
  </si>
  <si>
    <t>Mennyiségi leltárfelvétel ütemezése*</t>
  </si>
  <si>
    <t xml:space="preserve">- - Folyamatosan nyilvántartott vagyon esetén a s tételek nyilvántartás-és leltár szerinti adataival való egyezőségét. </t>
  </si>
  <si>
    <t xml:space="preserve">M-01 </t>
  </si>
  <si>
    <t xml:space="preserve">M-02 </t>
  </si>
  <si>
    <t>M-02-01</t>
  </si>
  <si>
    <t>M-02-02</t>
  </si>
  <si>
    <t>M-02-03</t>
  </si>
  <si>
    <t>M-02-04</t>
  </si>
  <si>
    <t>LEÍRÓ</t>
  </si>
  <si>
    <t xml:space="preserve">M-02-02 </t>
  </si>
  <si>
    <t>M-02</t>
  </si>
  <si>
    <t>M-01</t>
  </si>
  <si>
    <t>Közgyűlés/Taggyűlés Tervezett időpontja</t>
  </si>
  <si>
    <t>Borítólap</t>
  </si>
  <si>
    <t>Borító</t>
  </si>
  <si>
    <t xml:space="preserve"> </t>
  </si>
  <si>
    <t>B.II. 1-5.</t>
  </si>
  <si>
    <t>Követelés visszaigazolása</t>
  </si>
  <si>
    <t>Adós neve:</t>
  </si>
  <si>
    <t>Adós Társaság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</si>
  <si>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</si>
  <si>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</si>
  <si>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</si>
  <si>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</si>
  <si>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</si>
  <si>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</si>
  <si>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</si>
  <si>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>a mellékelt folyószámla kivonaton részletezett</t>
  </si>
  <si>
    <r>
      <t>kötelezettsége</t>
    </r>
    <r>
      <rPr>
        <sz val="12"/>
        <rFont val="Arial Narrow"/>
        <family val="2"/>
        <charset val="238"/>
      </rPr>
      <t xml:space="preserve"> áll fenn velünk szemben. Kérjük, a könyvvizsgálathoz szíveskedjenek visszaigazolni, hogy az Önök nyilvántartása ezzel egyezik. Ha eltérés van kérjük, szíveskedjenek azt részletezni.</t>
    </r>
  </si>
  <si>
    <t>Kérjük , hogy levelünket a második rész kitöltése és aláírása után szíveskedjenek az alábbi címre küldeni:</t>
  </si>
  <si>
    <t>Kelt.:</t>
  </si>
  <si>
    <t>Köszönettel:</t>
  </si>
  <si>
    <t>cégszerű aláírás</t>
  </si>
  <si>
    <t>- - - - - - - - - - - - - - - - - - - - - - - - - - - - - - - - - - - - - - - - - - - - - - - - - - - - - - - - - - - - - - - - - - - - - - - - - - - - - - - - - - - - - - - - - - - - - - - - - - - - - - - - - - - - - - - - - - - - - - -</t>
  </si>
  <si>
    <t>Nem kell leválasztani!</t>
  </si>
  <si>
    <t xml:space="preserve">Kérésükre közöljük, hogy a </t>
  </si>
  <si>
    <t>nevű cégünk</t>
  </si>
  <si>
    <t>-n</t>
  </si>
  <si>
    <t>-l szemben</t>
  </si>
  <si>
    <t>a fent megjelölt jogcímen:</t>
  </si>
  <si>
    <r>
      <t>kötelezettséget</t>
    </r>
    <r>
      <rPr>
        <sz val="12"/>
        <rFont val="Arial Narrow"/>
        <family val="2"/>
        <charset val="238"/>
      </rPr>
      <t xml:space="preserve"> tart nyilván, amely a</t>
    </r>
  </si>
  <si>
    <t xml:space="preserve">nyilvántartásával </t>
  </si>
  <si>
    <t>egyezik</t>
  </si>
  <si>
    <t>/    nem egyezik</t>
  </si>
  <si>
    <t>Az eltérés oka:</t>
  </si>
  <si>
    <t>cégszerű aláírása</t>
  </si>
  <si>
    <t>F.III. 1-8.</t>
  </si>
  <si>
    <t>Kötelezettség visszaigazolása</t>
  </si>
  <si>
    <t>Hitelező Társaság</t>
  </si>
  <si>
    <r>
      <t>követelése</t>
    </r>
    <r>
      <rPr>
        <sz val="12"/>
        <rFont val="Arial Narrow"/>
        <family val="2"/>
        <charset val="238"/>
      </rPr>
      <t xml:space="preserve"> áll fenn velünk szemben. Kérjük, a könyvvizsgálathoz szíveskedjenek visszaigazolni, hogy az Önök nyilvántartása ezzel egyezik. Ha eltérés van kérjük, szíveskedjenek azt részletezni.</t>
    </r>
  </si>
  <si>
    <r>
      <t>követelést</t>
    </r>
    <r>
      <rPr>
        <sz val="12"/>
        <rFont val="Arial Narrow"/>
        <family val="2"/>
        <charset val="238"/>
      </rPr>
      <t xml:space="preserve"> tart nyilván, amely a</t>
    </r>
  </si>
  <si>
    <t>B.IV. 1.</t>
  </si>
  <si>
    <t>Pénztár</t>
  </si>
  <si>
    <t>(fordulónap)</t>
  </si>
  <si>
    <t>Készült</t>
  </si>
  <si>
    <t xml:space="preserve">-n, a </t>
  </si>
  <si>
    <t xml:space="preserve">péntárában  </t>
  </si>
  <si>
    <t>főkönyvi számon</t>
  </si>
  <si>
    <t>nyilvántartott</t>
  </si>
  <si>
    <t>pénzkészletéről.</t>
  </si>
  <si>
    <t>Jelen vannak:</t>
  </si>
  <si>
    <t>pénztáros,</t>
  </si>
  <si>
    <t>leltározó,</t>
  </si>
  <si>
    <t>leltárellenőr,</t>
  </si>
  <si>
    <t>leltár felelős.</t>
  </si>
  <si>
    <t>Fordulónapig kiállított utolsó bevételi bizonylat száma:</t>
  </si>
  <si>
    <t>Fordulónapig kiállított utolsó kiadási bizonylat száma:</t>
  </si>
  <si>
    <t>A pénzkészletet megszámoltuk, a tényleges leltárfelvétel eredménye az alábbi:</t>
  </si>
  <si>
    <t>Tétel sorszáma</t>
  </si>
  <si>
    <t>Címlet</t>
  </si>
  <si>
    <t>Mennyiség db</t>
  </si>
  <si>
    <t>Összesen:</t>
  </si>
  <si>
    <t>-i záró pénztárjelentés összege:</t>
  </si>
  <si>
    <t>Időszaki bevétel "-" kiadás:</t>
  </si>
  <si>
    <t>Eltérés a leltár és a pénztárkönyv között:</t>
  </si>
  <si>
    <t>fordulónapig elszámolt bevétel "-" kiadás</t>
  </si>
  <si>
    <t>Fordulónapi záró pénzkészlet</t>
  </si>
  <si>
    <t>Pénztáros</t>
  </si>
  <si>
    <t>Leltározó</t>
  </si>
  <si>
    <t>Leltár ellenőr</t>
  </si>
  <si>
    <t>Leltár felelős</t>
  </si>
  <si>
    <t>EUR</t>
  </si>
  <si>
    <t>B.IV. 2.</t>
  </si>
  <si>
    <t>Bankszámla egyeztetés</t>
  </si>
  <si>
    <t>Hitelintézet neve:</t>
  </si>
  <si>
    <t>Tisztelt Hitelintézet!</t>
  </si>
  <si>
    <t>Könyvvizsgálónk számára a következő információt adtuk a tárgyév december 31-i fordulónapi betéteinket és hiteleinket illetően. Kérjük, igazolják az információ helyességét, megjelölve bármilyen eltérést az adott információval kapcsolatban. Kérjük válaszukat szíveskedjenek az alábbi címre küldeni:</t>
  </si>
  <si>
    <t>1. A fenti fordulónappal, kimutatásaink a következő számlaegyenlegeket mutatják:</t>
  </si>
  <si>
    <t>Fökönyvi számunk</t>
  </si>
  <si>
    <t>Bankszámla száma</t>
  </si>
  <si>
    <t>Devizanem</t>
  </si>
  <si>
    <t>Tárgyévi utolsó kivonat</t>
  </si>
  <si>
    <t>Egyenlege</t>
  </si>
  <si>
    <t>sorszáma</t>
  </si>
  <si>
    <t>dátuma</t>
  </si>
  <si>
    <t xml:space="preserve">2. Közvetlen hitel-, pénzügyi lízing kötelezettségünk a hitelintézet felé a fenti fordulónappal: </t>
  </si>
  <si>
    <t>Szerződés száma</t>
  </si>
  <si>
    <t>Lejárat</t>
  </si>
  <si>
    <t>Kamatláb</t>
  </si>
  <si>
    <t>Kamatfizetési időszak</t>
  </si>
  <si>
    <t>Biztosíték fajtája</t>
  </si>
  <si>
    <t>Egyenleg</t>
  </si>
  <si>
    <t>Tárgyévet követő évi tőketörlesztés</t>
  </si>
  <si>
    <t xml:space="preserve">3. Más javára vállalt biztosítékok, jogosultságok a fordulónapon: </t>
  </si>
  <si>
    <t>Adós neve</t>
  </si>
  <si>
    <t>Lejárt tartozás</t>
  </si>
  <si>
    <t>Jogi intézkedés</t>
  </si>
  <si>
    <t xml:space="preserve">4. Közvetlen váltó-kötelezettségünk a hitelintézet felé a fenti fordulónappal: </t>
  </si>
  <si>
    <t>Váltó fajtája</t>
  </si>
  <si>
    <t>Kiállítója</t>
  </si>
  <si>
    <t>Lejárata</t>
  </si>
  <si>
    <t>Névértéke</t>
  </si>
  <si>
    <t>5. Kérjük a záráskor fennálló garanciák, kötelezettség vállalások felsorolását, melyeket a hitelintézet nyújtott nevünkben, mind szóban, mind írásban.</t>
  </si>
  <si>
    <t>Azonosító szám</t>
  </si>
  <si>
    <t>Kötelezettség fajtája</t>
  </si>
  <si>
    <t>Ügyfelünk által adott fenti információ egyezik kimutatásainkkal. Kimutatásaink részletes vizsgálata során nem találtunk más betét, illetve hitelszámlát, vagy ügyfelünket terhelő egyéb kötelezettséget, kivéve az alább felsoroltakat:</t>
  </si>
  <si>
    <t xml:space="preserve">Kötelezettség / Követelés </t>
  </si>
  <si>
    <t>M-03</t>
  </si>
  <si>
    <t>Egyenlegköző levél (követelés)</t>
  </si>
  <si>
    <t>M-04</t>
  </si>
  <si>
    <t>Egyenlegköző levél (kötelezettség)</t>
  </si>
  <si>
    <t>M-05</t>
  </si>
  <si>
    <t>Pénztár ellenőrzés jegyzőkönyve</t>
  </si>
  <si>
    <t>M-06</t>
  </si>
  <si>
    <t xml:space="preserve">Banki egyenlegközlő </t>
  </si>
  <si>
    <t>M-07</t>
  </si>
  <si>
    <t>Legfőbb szervi határozatok</t>
  </si>
  <si>
    <t>KIVONAT</t>
  </si>
  <si>
    <t>Taggyűlési/Közgyűlési határozatainak könyvéből:</t>
  </si>
  <si>
    <t>A jogviszony kezdete: …, a jogviszony lejár: a … üzleti évről készített éves beszámolót elfogadó taggyűlés időpontjában, de legkésőbb …-n.</t>
  </si>
  <si>
    <t>A társaság számviteli törvényben meghatározott … évi beszámolójának könyvvizsgálatáért fizetendő megbízási díj: … Ft/… , esedékessége: …</t>
  </si>
  <si>
    <t>A társaság könyvvizsgálójával a megválasztást követő kilencven napon belül a társaság ügyvezetője megbízási szerződést köt.</t>
  </si>
  <si>
    <t>Dátum:</t>
  </si>
  <si>
    <t>ügyvezető/vezérigazgató</t>
  </si>
  <si>
    <t xml:space="preserve">e Ft mérleg főösszeggel és </t>
  </si>
  <si>
    <t xml:space="preserve">Ft osztalékot fizet ki a tulajdonosoknak a törzsbetéteik arányában, legkésőbb </t>
  </si>
  <si>
    <t>határnapig.</t>
  </si>
  <si>
    <t xml:space="preserve"> sz. Határozat</t>
  </si>
  <si>
    <t>.../ÉV/HÓ/NAP/</t>
  </si>
  <si>
    <t xml:space="preserve">A társaság legfőbb szerve úgy határoz, hogy a társasági adótörvény 7.§ (1) bekezdés f) pontja alapján az adózás előtti eredményt </t>
  </si>
  <si>
    <t xml:space="preserve">Ft fejlesztési tartalékkal csökkenti, és az eredmény tartalék terhére lekötött tartalékot képez. </t>
  </si>
  <si>
    <t xml:space="preserve">A fejlesztési tartalék – figyelemmel a társasági adótörvény 7§ (15) bekezdésében foglaltakra - </t>
  </si>
  <si>
    <t>-tól,</t>
  </si>
  <si>
    <t xml:space="preserve">-ig </t>
  </si>
  <si>
    <t>terjedő adóévekben megvalósított beruházás bekerülési értékének megfelelően oldható fel.</t>
  </si>
  <si>
    <t xml:space="preserve">A társaság legfőbb szerve úgy határoz, hogy a társasági adótörvény 7.§ (1) bekezdés f) pontja alapján </t>
  </si>
  <si>
    <t xml:space="preserve">évben képzett </t>
  </si>
  <si>
    <t>Ft  fejlesztési tartalékot a</t>
  </si>
  <si>
    <t xml:space="preserve">beruházás/tárgyi eszközzel kapcsolatban oldja fel. </t>
  </si>
  <si>
    <t>BIRITO</t>
  </si>
  <si>
    <t>ZÁRÁS ÉS LELTÁROZÁS</t>
  </si>
  <si>
    <t>Önellenőrzések kimutatása</t>
  </si>
  <si>
    <t>41.</t>
  </si>
  <si>
    <t>Mennyiségi leltározás kezdő napja</t>
  </si>
  <si>
    <t>/Döntés a könyvvizsgálói jelentés tudomásul vételéről Sztv. 153. § (1), 154 § (1)/</t>
  </si>
  <si>
    <t>/Beszámoló jóváhagyása Ptk. 3:109. § (2), Sztv. 153. § (1), 154. § (1) /</t>
  </si>
  <si>
    <t>/Döntés az osztalékfizetésről Ptk. 3:109. § (2), Sztv. 153. § (1), 154. § (1) /</t>
  </si>
  <si>
    <t>/Döntés a könyvvizsgáló megválasztásáról Ptk. 3:129. §, 3:130. § Sztv. 155. § (6)-(7) /</t>
  </si>
  <si>
    <t>HUF</t>
  </si>
  <si>
    <t>◄◄ NEM SZERKESZTHETŐ SOR !!</t>
  </si>
  <si>
    <t xml:space="preserve">e Ft adózott eredménnyel jóváhagyja. </t>
  </si>
  <si>
    <t>/Döntés a fejlesztési tartalékképzésről Tao tv. 7§ (1) f), (15), Sztv. 3§ (4) 7., 23§, 38. § (1) (3)g) (5), 52. § (5), (6)/</t>
  </si>
  <si>
    <t>/Döntés a fejlesztési tartalék feloldásról Tao tv. 7§ (1) f), (15), Sztv. 3§ (4) 7., 23§, 38. § (1) (3)g) (5), 52. § (5), /</t>
  </si>
  <si>
    <t>Záró Főkönyvi kivonat 5-8 átvezetést követő, adózott eredménnyel</t>
  </si>
  <si>
    <t>Záró főkönyvi kivonat adózott eredmény elszámolás után</t>
  </si>
  <si>
    <t>számviteli vezető</t>
  </si>
  <si>
    <t>Egyenlegközlő levél (követelés)</t>
  </si>
  <si>
    <t>Egyenlegközlő levél (kötelezettség)</t>
  </si>
  <si>
    <t>A társaság legfőbb szerve úgy határoz, hogy az eredménytartalék terhére</t>
  </si>
  <si>
    <t>A társaság legfőbb szerve a beszámoló elfogadásakor nem döntött osztalék kifizetésről.</t>
  </si>
  <si>
    <t>VAGY</t>
  </si>
  <si>
    <t>ügyvezető</t>
  </si>
  <si>
    <t>Ügyvezető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</si>
</sst>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#,###,###,###,##0"/>
    <numFmt numFmtId="166" formatCode="[$-40E]yyyy/\ mmmm\ d\.;@"/>
    <numFmt numFmtId="167" formatCode="#,##0_ ;[Red]\-#,##0\ "/>
    <numFmt numFmtId="168" formatCode="[$-F800]dddd\,\ mmmm\ dd\,\ yyyy"/>
    <numFmt numFmtId="169" formatCode="_-* #,##0.00\ [$€-1]_-;\-* #,##0.00\ [$€-1]_-;_-* &quot;-&quot;??\ [$€-1]_-;_-@_-"/>
    <numFmt numFmtId="170" formatCode="_ [$SFr.-807]\ * #,##0.00_ ;_ [$SFr.-807]\ * \-#,##0.00_ ;_ [$SFr.-807]\ * &quot;-&quot;??_ ;_ @_ "/>
    <numFmt numFmtId="171" formatCode="#,##0_ ;\-#,##0\ "/>
    <numFmt numFmtId="172" formatCode="_-* #,##0.00\ _F_t_._-;\-* #,##0.00\ _F_t_._-;_-* &quot;-&quot;??\ _F_t_._-;_-@_-"/>
  </numFmts>
  <fonts count="64" x14ac:knownFonts="1">
    <font>
      <sz val="11"/>
      <name val="Arial"/>
      <family val="2"/>
    </font>
    <font>
      <sz val="11"/>
      <color indexed="8"/>
      <name val="Calibri"/>
      <family val="2"/>
      <charset val="238"/>
    </font>
    <font>
      <sz val="11"/>
      <name val="Arial"/>
      <family val="2"/>
    </font>
    <font>
      <sz val="9"/>
      <name val="ARIAL CE"/>
      <charset val="238"/>
    </font>
    <font>
      <sz val="11"/>
      <name val="Times New Roman CE"/>
      <family val="1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Arial"/>
      <family val="2"/>
    </font>
    <font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b/>
      <sz val="20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2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u/>
      <sz val="9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name val="Times New Roman"/>
      <family val="1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2"/>
      <name val="Calibri"/>
      <family val="2"/>
      <charset val="238"/>
    </font>
    <font>
      <sz val="8"/>
      <name val="Arial Narrow"/>
      <family val="2"/>
      <charset val="238"/>
    </font>
    <font>
      <b/>
      <sz val="14"/>
      <color indexed="12"/>
      <name val="Arial Narrow"/>
      <family val="2"/>
      <charset val="238"/>
    </font>
    <font>
      <u/>
      <sz val="10"/>
      <color indexed="12"/>
      <name val="Arial CE"/>
      <charset val="238"/>
    </font>
    <font>
      <sz val="9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sz val="11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9"/>
      <color indexed="9"/>
      <name val="Arial CE"/>
      <charset val="238"/>
    </font>
    <font>
      <b/>
      <sz val="11"/>
      <color indexed="8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12"/>
      <name val="Arial Narrow"/>
      <family val="2"/>
      <charset val="238"/>
    </font>
    <font>
      <u/>
      <sz val="10"/>
      <color indexed="12"/>
      <name val="Arial Narrow"/>
      <family val="2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u/>
      <sz val="12"/>
      <color indexed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Arial Narrow"/>
      <family val="2"/>
      <charset val="238"/>
    </font>
    <font>
      <b/>
      <i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164" fontId="4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46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9" fillId="0" borderId="0">
      <alignment vertical="top"/>
    </xf>
    <xf numFmtId="0" fontId="2" fillId="0" borderId="0"/>
    <xf numFmtId="0" fontId="55" fillId="0" borderId="0"/>
    <xf numFmtId="0" fontId="52" fillId="0" borderId="0"/>
    <xf numFmtId="0" fontId="58" fillId="0" borderId="0"/>
    <xf numFmtId="0" fontId="59" fillId="0" borderId="0"/>
    <xf numFmtId="0" fontId="52" fillId="0" borderId="0"/>
    <xf numFmtId="0" fontId="2" fillId="0" borderId="0"/>
    <xf numFmtId="0" fontId="2" fillId="0" borderId="0"/>
    <xf numFmtId="0" fontId="16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10" fillId="0" borderId="0"/>
    <xf numFmtId="0" fontId="8" fillId="0" borderId="0"/>
    <xf numFmtId="0" fontId="16" fillId="0" borderId="0"/>
    <xf numFmtId="0" fontId="1" fillId="0" borderId="0"/>
    <xf numFmtId="0" fontId="19" fillId="0" borderId="0">
      <alignment vertical="top"/>
    </xf>
    <xf numFmtId="0" fontId="14" fillId="0" borderId="0"/>
    <xf numFmtId="0" fontId="55" fillId="0" borderId="0"/>
    <xf numFmtId="0" fontId="8" fillId="0" borderId="0"/>
    <xf numFmtId="0" fontId="53" fillId="0" borderId="0"/>
    <xf numFmtId="0" fontId="55" fillId="0" borderId="0"/>
    <xf numFmtId="0" fontId="14" fillId="0" borderId="0"/>
    <xf numFmtId="0" fontId="7" fillId="0" borderId="0"/>
    <xf numFmtId="0" fontId="8" fillId="0" borderId="0"/>
    <xf numFmtId="0" fontId="19" fillId="0" borderId="0"/>
    <xf numFmtId="0" fontId="8" fillId="0" borderId="0"/>
    <xf numFmtId="0" fontId="7" fillId="0" borderId="0"/>
    <xf numFmtId="0" fontId="19" fillId="0" borderId="0">
      <alignment vertical="top"/>
    </xf>
    <xf numFmtId="0" fontId="19" fillId="0" borderId="0">
      <alignment vertical="top"/>
    </xf>
    <xf numFmtId="0" fontId="7" fillId="0" borderId="0"/>
    <xf numFmtId="0" fontId="8" fillId="0" borderId="0"/>
    <xf numFmtId="0" fontId="8" fillId="0" borderId="0"/>
    <xf numFmtId="0" fontId="9" fillId="0" borderId="0"/>
    <xf numFmtId="0" fontId="21" fillId="0" borderId="0"/>
    <xf numFmtId="0" fontId="8" fillId="0" borderId="0"/>
    <xf numFmtId="0" fontId="50" fillId="4" borderId="0"/>
    <xf numFmtId="0" fontId="50" fillId="3" borderId="0"/>
    <xf numFmtId="9" fontId="8" fillId="0" borderId="0" applyFont="0" applyFill="0" applyBorder="0" applyAlignment="0" applyProtection="0"/>
  </cellStyleXfs>
  <cellXfs count="324">
    <xf numFmtId="0" fontId="0" fillId="0" borderId="0" xfId="0"/>
    <xf numFmtId="3" fontId="30" fillId="0" borderId="0" xfId="64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5" fontId="3" fillId="0" borderId="0" xfId="0" applyNumberFormat="1" applyFont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/>
      <protection hidden="1"/>
    </xf>
    <xf numFmtId="0" fontId="21" fillId="0" borderId="0" xfId="64" applyNumberFormat="1" applyFont="1" applyFill="1" applyProtection="1">
      <protection hidden="1"/>
    </xf>
    <xf numFmtId="0" fontId="22" fillId="0" borderId="0" xfId="0" applyFont="1" applyFill="1" applyBorder="1" applyProtection="1">
      <protection hidden="1"/>
    </xf>
    <xf numFmtId="0" fontId="26" fillId="0" borderId="1" xfId="18" applyFont="1" applyFill="1" applyBorder="1" applyAlignment="1" applyProtection="1">
      <alignment vertical="top" wrapText="1"/>
      <protection hidden="1"/>
    </xf>
    <xf numFmtId="0" fontId="21" fillId="0" borderId="1" xfId="61" applyFont="1" applyFill="1" applyBorder="1" applyAlignment="1" applyProtection="1">
      <alignment vertical="top" wrapText="1"/>
      <protection hidden="1"/>
    </xf>
    <xf numFmtId="0" fontId="21" fillId="0" borderId="1" xfId="61" applyFont="1" applyFill="1" applyBorder="1" applyAlignment="1" applyProtection="1">
      <alignment horizontal="left" vertical="top" wrapText="1"/>
      <protection hidden="1"/>
    </xf>
    <xf numFmtId="0" fontId="21" fillId="0" borderId="2" xfId="61" applyFont="1" applyFill="1" applyBorder="1" applyAlignment="1" applyProtection="1">
      <alignment vertical="top" wrapText="1"/>
      <protection hidden="1"/>
    </xf>
    <xf numFmtId="0" fontId="21" fillId="0" borderId="0" xfId="0" applyFont="1" applyFill="1" applyAlignment="1" applyProtection="1">
      <alignment horizontal="center"/>
      <protection hidden="1"/>
    </xf>
    <xf numFmtId="14" fontId="25" fillId="0" borderId="0" xfId="62" applyNumberFormat="1" applyFont="1" applyFill="1" applyBorder="1" applyAlignment="1">
      <alignment horizontal="left"/>
    </xf>
    <xf numFmtId="14" fontId="25" fillId="0" borderId="0" xfId="62" applyNumberFormat="1" applyFont="1" applyFill="1" applyBorder="1" applyAlignment="1">
      <alignment horizontal="right"/>
    </xf>
    <xf numFmtId="14" fontId="18" fillId="0" borderId="0" xfId="62" quotePrefix="1" applyNumberFormat="1" applyFont="1" applyFill="1" applyBorder="1" applyAlignment="1">
      <alignment horizontal="left"/>
    </xf>
    <xf numFmtId="0" fontId="25" fillId="0" borderId="3" xfId="62" applyFont="1" applyFill="1" applyBorder="1" applyAlignment="1">
      <alignment horizontal="center"/>
    </xf>
    <xf numFmtId="167" fontId="18" fillId="0" borderId="4" xfId="62" applyNumberFormat="1" applyFont="1" applyFill="1" applyBorder="1"/>
    <xf numFmtId="0" fontId="25" fillId="0" borderId="5" xfId="62" applyFont="1" applyFill="1" applyBorder="1" applyAlignment="1">
      <alignment horizontal="left"/>
    </xf>
    <xf numFmtId="167" fontId="25" fillId="0" borderId="6" xfId="62" applyNumberFormat="1" applyFont="1" applyFill="1" applyBorder="1"/>
    <xf numFmtId="42" fontId="25" fillId="0" borderId="7" xfId="62" applyNumberFormat="1" applyFont="1" applyFill="1" applyBorder="1"/>
    <xf numFmtId="42" fontId="25" fillId="0" borderId="4" xfId="62" applyNumberFormat="1" applyFont="1" applyFill="1" applyBorder="1"/>
    <xf numFmtId="14" fontId="25" fillId="0" borderId="0" xfId="62" applyNumberFormat="1" applyFont="1" applyFill="1" applyBorder="1"/>
    <xf numFmtId="42" fontId="25" fillId="0" borderId="0" xfId="62" applyNumberFormat="1" applyFont="1" applyFill="1" applyBorder="1"/>
    <xf numFmtId="0" fontId="19" fillId="0" borderId="8" xfId="64" applyNumberFormat="1" applyFont="1" applyFill="1" applyBorder="1" applyProtection="1">
      <protection locked="0" hidden="1"/>
    </xf>
    <xf numFmtId="0" fontId="25" fillId="0" borderId="0" xfId="62" applyFont="1" applyFill="1" applyBorder="1" applyAlignment="1">
      <alignment horizontal="center"/>
    </xf>
    <xf numFmtId="10" fontId="18" fillId="0" borderId="4" xfId="62" applyNumberFormat="1" applyFont="1" applyFill="1" applyBorder="1" applyAlignment="1">
      <alignment horizontal="center" vertical="top" wrapText="1"/>
    </xf>
    <xf numFmtId="44" fontId="18" fillId="0" borderId="4" xfId="62" applyNumberFormat="1" applyFont="1" applyFill="1" applyBorder="1" applyAlignment="1">
      <alignment horizontal="center" vertical="top" wrapText="1"/>
    </xf>
    <xf numFmtId="0" fontId="4" fillId="0" borderId="0" xfId="34" applyFont="1"/>
    <xf numFmtId="0" fontId="2" fillId="0" borderId="0" xfId="34"/>
    <xf numFmtId="0" fontId="22" fillId="0" borderId="0" xfId="64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12" fillId="0" borderId="0" xfId="32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4" fontId="11" fillId="0" borderId="0" xfId="53" applyNumberFormat="1" applyFont="1" applyFill="1" applyAlignment="1">
      <alignment horizontal="justify"/>
    </xf>
    <xf numFmtId="0" fontId="22" fillId="0" borderId="0" xfId="62" applyFont="1" applyFill="1" applyBorder="1" applyAlignment="1">
      <alignment horizontal="left"/>
    </xf>
    <xf numFmtId="0" fontId="18" fillId="0" borderId="0" xfId="62" applyFont="1" applyFill="1" applyBorder="1"/>
    <xf numFmtId="0" fontId="25" fillId="0" borderId="0" xfId="62" applyFont="1" applyFill="1" applyBorder="1" applyAlignment="1">
      <alignment horizontal="right"/>
    </xf>
    <xf numFmtId="0" fontId="25" fillId="0" borderId="0" xfId="62" applyFont="1" applyFill="1" applyBorder="1" applyAlignment="1">
      <alignment horizontal="left"/>
    </xf>
    <xf numFmtId="0" fontId="25" fillId="0" borderId="0" xfId="62" applyFont="1" applyFill="1" applyBorder="1"/>
    <xf numFmtId="0" fontId="18" fillId="0" borderId="0" xfId="62" applyFont="1" applyFill="1"/>
    <xf numFmtId="0" fontId="22" fillId="0" borderId="0" xfId="62" applyFont="1" applyFill="1" applyBorder="1" applyAlignment="1">
      <alignment horizontal="center"/>
    </xf>
    <xf numFmtId="0" fontId="43" fillId="0" borderId="9" xfId="62" applyFont="1" applyFill="1" applyBorder="1" applyAlignment="1">
      <alignment horizontal="left" indent="2"/>
    </xf>
    <xf numFmtId="0" fontId="18" fillId="0" borderId="10" xfId="62" applyFont="1" applyFill="1" applyBorder="1"/>
    <xf numFmtId="0" fontId="18" fillId="0" borderId="11" xfId="62" applyFont="1" applyFill="1" applyBorder="1"/>
    <xf numFmtId="0" fontId="25" fillId="0" borderId="3" xfId="62" applyFont="1" applyFill="1" applyBorder="1" applyAlignment="1">
      <alignment horizontal="center" vertical="top" wrapText="1"/>
    </xf>
    <xf numFmtId="0" fontId="25" fillId="0" borderId="4" xfId="62" applyFont="1" applyFill="1" applyBorder="1" applyAlignment="1">
      <alignment horizontal="center" vertical="top" wrapText="1"/>
    </xf>
    <xf numFmtId="0" fontId="25" fillId="0" borderId="12" xfId="62" applyFont="1" applyFill="1" applyBorder="1" applyAlignment="1">
      <alignment horizontal="center" vertical="top" wrapText="1"/>
    </xf>
    <xf numFmtId="167" fontId="18" fillId="0" borderId="0" xfId="62" applyNumberFormat="1" applyFont="1" applyFill="1" applyBorder="1"/>
    <xf numFmtId="0" fontId="18" fillId="0" borderId="13" xfId="62" applyFont="1" applyFill="1" applyBorder="1"/>
    <xf numFmtId="0" fontId="18" fillId="0" borderId="14" xfId="62" applyFont="1" applyFill="1" applyBorder="1"/>
    <xf numFmtId="0" fontId="18" fillId="0" borderId="15" xfId="62" applyFont="1" applyFill="1" applyBorder="1"/>
    <xf numFmtId="0" fontId="18" fillId="0" borderId="8" xfId="62" applyFont="1" applyFill="1" applyBorder="1"/>
    <xf numFmtId="0" fontId="18" fillId="0" borderId="0" xfId="62" applyFont="1" applyFill="1" applyBorder="1" applyAlignment="1">
      <alignment horizontal="center"/>
    </xf>
    <xf numFmtId="0" fontId="13" fillId="0" borderId="0" xfId="62" applyFont="1" applyFill="1" applyBorder="1" applyAlignment="1">
      <alignment horizontal="right"/>
    </xf>
    <xf numFmtId="0" fontId="21" fillId="0" borderId="16" xfId="61" applyFont="1" applyFill="1" applyBorder="1" applyAlignment="1" applyProtection="1">
      <alignment vertical="top" wrapText="1"/>
      <protection hidden="1"/>
    </xf>
    <xf numFmtId="0" fontId="12" fillId="5" borderId="0" xfId="32" applyFont="1" applyFill="1" applyProtection="1">
      <protection hidden="1"/>
    </xf>
    <xf numFmtId="0" fontId="35" fillId="5" borderId="0" xfId="18" applyFont="1" applyFill="1" applyBorder="1" applyAlignment="1" applyProtection="1">
      <alignment vertical="center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22" fillId="5" borderId="0" xfId="64" applyNumberFormat="1" applyFont="1" applyFill="1" applyBorder="1" applyAlignment="1" applyProtection="1">
      <alignment vertical="center"/>
      <protection locked="0"/>
    </xf>
    <xf numFmtId="0" fontId="22" fillId="5" borderId="0" xfId="64" applyNumberFormat="1" applyFont="1" applyFill="1" applyBorder="1" applyProtection="1">
      <protection locked="0"/>
    </xf>
    <xf numFmtId="0" fontId="12" fillId="5" borderId="0" xfId="32" applyFont="1" applyFill="1" applyBorder="1" applyProtection="1">
      <protection locked="0"/>
    </xf>
    <xf numFmtId="0" fontId="12" fillId="5" borderId="0" xfId="32" applyFont="1" applyFill="1" applyBorder="1" applyAlignment="1" applyProtection="1">
      <alignment vertical="center"/>
      <protection locked="0"/>
    </xf>
    <xf numFmtId="0" fontId="35" fillId="5" borderId="0" xfId="18" applyFont="1" applyFill="1" applyBorder="1" applyAlignment="1" applyProtection="1">
      <alignment vertical="top" wrapText="1"/>
      <protection hidden="1"/>
    </xf>
    <xf numFmtId="0" fontId="12" fillId="5" borderId="0" xfId="32" applyFont="1" applyFill="1" applyAlignment="1" applyProtection="1">
      <alignment vertical="top" wrapText="1"/>
      <protection hidden="1"/>
    </xf>
    <xf numFmtId="0" fontId="22" fillId="5" borderId="0" xfId="0" applyFont="1" applyFill="1" applyBorder="1" applyProtection="1">
      <protection locked="0"/>
    </xf>
    <xf numFmtId="0" fontId="12" fillId="0" borderId="0" xfId="32" applyFont="1" applyFill="1" applyProtection="1">
      <protection hidden="1"/>
    </xf>
    <xf numFmtId="0" fontId="18" fillId="0" borderId="0" xfId="0" applyFont="1" applyFill="1" applyProtection="1"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22" fillId="0" borderId="8" xfId="0" applyFont="1" applyFill="1" applyBorder="1" applyProtection="1">
      <protection hidden="1"/>
    </xf>
    <xf numFmtId="0" fontId="18" fillId="0" borderId="8" xfId="0" applyFont="1" applyFill="1" applyBorder="1" applyProtection="1">
      <protection hidden="1"/>
    </xf>
    <xf numFmtId="0" fontId="23" fillId="0" borderId="0" xfId="0" applyFont="1" applyFill="1" applyProtection="1">
      <protection hidden="1"/>
    </xf>
    <xf numFmtId="0" fontId="23" fillId="0" borderId="8" xfId="0" applyFont="1" applyFill="1" applyBorder="1" applyProtection="1">
      <protection hidden="1"/>
    </xf>
    <xf numFmtId="0" fontId="18" fillId="0" borderId="0" xfId="0" applyFont="1" applyFill="1" applyBorder="1" applyProtection="1">
      <protection hidden="1"/>
    </xf>
    <xf numFmtId="0" fontId="35" fillId="0" borderId="0" xfId="18" applyFont="1" applyFill="1" applyBorder="1" applyAlignment="1" applyProtection="1">
      <alignment vertical="top" wrapText="1"/>
      <protection hidden="1"/>
    </xf>
    <xf numFmtId="0" fontId="12" fillId="0" borderId="0" xfId="32" applyFont="1" applyFill="1" applyAlignment="1" applyProtection="1">
      <alignment vertical="top" wrapText="1"/>
      <protection hidden="1"/>
    </xf>
    <xf numFmtId="0" fontId="22" fillId="5" borderId="0" xfId="0" applyFont="1" applyFill="1" applyAlignment="1" applyProtection="1">
      <alignment horizontal="left"/>
      <protection hidden="1"/>
    </xf>
    <xf numFmtId="14" fontId="21" fillId="5" borderId="1" xfId="61" applyNumberFormat="1" applyFont="1" applyFill="1" applyBorder="1" applyProtection="1">
      <protection locked="0"/>
    </xf>
    <xf numFmtId="14" fontId="21" fillId="5" borderId="16" xfId="61" applyNumberFormat="1" applyFont="1" applyFill="1" applyBorder="1" applyProtection="1">
      <protection locked="0"/>
    </xf>
    <xf numFmtId="167" fontId="21" fillId="5" borderId="1" xfId="61" applyNumberFormat="1" applyFont="1" applyFill="1" applyBorder="1" applyAlignment="1" applyProtection="1">
      <alignment horizontal="center" vertical="top" wrapText="1"/>
      <protection locked="0"/>
    </xf>
    <xf numFmtId="0" fontId="21" fillId="5" borderId="17" xfId="61" applyFont="1" applyFill="1" applyBorder="1" applyAlignment="1" applyProtection="1">
      <alignment horizontal="center" vertical="top" wrapText="1"/>
      <protection locked="0"/>
    </xf>
    <xf numFmtId="0" fontId="37" fillId="5" borderId="0" xfId="32" applyFont="1" applyFill="1" applyProtection="1">
      <protection hidden="1"/>
    </xf>
    <xf numFmtId="167" fontId="21" fillId="5" borderId="2" xfId="61" applyNumberFormat="1" applyFont="1" applyFill="1" applyBorder="1" applyAlignment="1" applyProtection="1">
      <alignment horizontal="center" vertical="top" wrapText="1"/>
      <protection locked="0"/>
    </xf>
    <xf numFmtId="0" fontId="21" fillId="5" borderId="18" xfId="61" applyFont="1" applyFill="1" applyBorder="1" applyAlignment="1" applyProtection="1">
      <alignment horizontal="center" vertical="top" wrapText="1"/>
      <protection locked="0"/>
    </xf>
    <xf numFmtId="0" fontId="22" fillId="0" borderId="0" xfId="62" applyFont="1" applyFill="1" applyBorder="1" applyAlignment="1" applyProtection="1">
      <alignment horizontal="left"/>
      <protection hidden="1"/>
    </xf>
    <xf numFmtId="0" fontId="13" fillId="0" borderId="0" xfId="62" applyFont="1" applyFill="1" applyBorder="1" applyAlignment="1" applyProtection="1">
      <alignment horizontal="left"/>
      <protection hidden="1"/>
    </xf>
    <xf numFmtId="0" fontId="19" fillId="0" borderId="0" xfId="61" applyFont="1" applyFill="1" applyProtection="1">
      <protection hidden="1"/>
    </xf>
    <xf numFmtId="0" fontId="19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1" fillId="0" borderId="0" xfId="0" applyFont="1" applyFill="1" applyAlignment="1" applyProtection="1">
      <alignment horizontal="left"/>
      <protection hidden="1"/>
    </xf>
    <xf numFmtId="0" fontId="21" fillId="0" borderId="0" xfId="61" applyFont="1" applyFill="1" applyAlignment="1" applyProtection="1">
      <alignment horizontal="right"/>
      <protection hidden="1"/>
    </xf>
    <xf numFmtId="0" fontId="24" fillId="0" borderId="19" xfId="0" applyFont="1" applyFill="1" applyBorder="1" applyAlignment="1" applyProtection="1">
      <alignment horizontal="left" vertical="top" wrapText="1"/>
      <protection hidden="1"/>
    </xf>
    <xf numFmtId="0" fontId="25" fillId="0" borderId="20" xfId="61" applyFont="1" applyFill="1" applyBorder="1" applyAlignment="1" applyProtection="1">
      <alignment horizontal="left" wrapText="1"/>
      <protection hidden="1"/>
    </xf>
    <xf numFmtId="0" fontId="24" fillId="0" borderId="21" xfId="61" applyFont="1" applyFill="1" applyBorder="1" applyAlignment="1" applyProtection="1">
      <alignment horizontal="center" vertical="top" wrapText="1"/>
      <protection hidden="1"/>
    </xf>
    <xf numFmtId="0" fontId="24" fillId="0" borderId="22" xfId="61" applyFont="1" applyFill="1" applyBorder="1" applyAlignment="1" applyProtection="1">
      <alignment horizontal="center" vertical="top" wrapText="1"/>
      <protection hidden="1"/>
    </xf>
    <xf numFmtId="0" fontId="21" fillId="0" borderId="23" xfId="0" applyFont="1" applyFill="1" applyBorder="1" applyAlignment="1" applyProtection="1">
      <alignment horizontal="center" vertical="top" wrapText="1"/>
      <protection hidden="1"/>
    </xf>
    <xf numFmtId="0" fontId="21" fillId="0" borderId="1" xfId="61" applyFont="1" applyFill="1" applyBorder="1" applyAlignment="1" applyProtection="1">
      <alignment horizontal="center" vertical="top" wrapText="1"/>
      <protection hidden="1"/>
    </xf>
    <xf numFmtId="14" fontId="21" fillId="0" borderId="1" xfId="61" applyNumberFormat="1" applyFont="1" applyFill="1" applyBorder="1" applyAlignment="1" applyProtection="1">
      <alignment horizontal="center"/>
      <protection hidden="1"/>
    </xf>
    <xf numFmtId="14" fontId="21" fillId="0" borderId="1" xfId="61" applyNumberFormat="1" applyFont="1" applyFill="1" applyBorder="1" applyAlignment="1" applyProtection="1">
      <alignment horizontal="center" vertical="top" wrapText="1"/>
      <protection hidden="1"/>
    </xf>
    <xf numFmtId="0" fontId="21" fillId="0" borderId="24" xfId="0" applyFont="1" applyFill="1" applyBorder="1" applyAlignment="1" applyProtection="1">
      <alignment horizontal="center" vertical="top" wrapText="1"/>
      <protection hidden="1"/>
    </xf>
    <xf numFmtId="0" fontId="21" fillId="0" borderId="2" xfId="61" applyFont="1" applyFill="1" applyBorder="1" applyAlignment="1" applyProtection="1">
      <alignment horizontal="center" vertical="top" wrapText="1"/>
      <protection hidden="1"/>
    </xf>
    <xf numFmtId="14" fontId="21" fillId="0" borderId="2" xfId="61" applyNumberFormat="1" applyFont="1" applyFill="1" applyBorder="1" applyAlignment="1" applyProtection="1">
      <alignment horizontal="center" vertical="top" wrapText="1"/>
      <protection hidden="1"/>
    </xf>
    <xf numFmtId="0" fontId="19" fillId="0" borderId="0" xfId="62" applyFont="1" applyFill="1" applyBorder="1" applyAlignment="1" applyProtection="1">
      <alignment horizontal="center"/>
      <protection hidden="1"/>
    </xf>
    <xf numFmtId="0" fontId="31" fillId="0" borderId="0" xfId="0" applyFont="1" applyFill="1" applyProtection="1">
      <protection hidden="1"/>
    </xf>
    <xf numFmtId="0" fontId="31" fillId="0" borderId="20" xfId="61" applyFont="1" applyFill="1" applyBorder="1" applyAlignment="1" applyProtection="1">
      <alignment horizontal="left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14" fontId="21" fillId="0" borderId="2" xfId="61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vertical="top" wrapText="1"/>
      <protection hidden="1"/>
    </xf>
    <xf numFmtId="0" fontId="21" fillId="0" borderId="0" xfId="0" applyFont="1" applyFill="1" applyBorder="1" applyAlignment="1" applyProtection="1">
      <alignment horizontal="left" vertical="top" wrapText="1"/>
      <protection hidden="1"/>
    </xf>
    <xf numFmtId="0" fontId="21" fillId="0" borderId="0" xfId="61" applyFont="1" applyFill="1" applyBorder="1" applyAlignment="1" applyProtection="1">
      <alignment horizontal="center" vertical="top" wrapText="1"/>
      <protection hidden="1"/>
    </xf>
    <xf numFmtId="0" fontId="12" fillId="5" borderId="0" xfId="32" applyFont="1" applyFill="1" applyAlignment="1" applyProtection="1">
      <alignment horizontal="justify" vertical="top" wrapText="1"/>
      <protection locked="0"/>
    </xf>
    <xf numFmtId="0" fontId="35" fillId="5" borderId="0" xfId="18" applyFont="1" applyFill="1" applyBorder="1" applyAlignment="1" applyProtection="1">
      <alignment vertical="top" wrapText="1"/>
      <protection locked="0"/>
    </xf>
    <xf numFmtId="0" fontId="22" fillId="5" borderId="0" xfId="0" applyFont="1" applyFill="1" applyAlignment="1" applyProtection="1">
      <alignment horizontal="left"/>
      <protection locked="0"/>
    </xf>
    <xf numFmtId="0" fontId="12" fillId="5" borderId="0" xfId="32" applyFont="1" applyFill="1" applyProtection="1">
      <protection locked="0"/>
    </xf>
    <xf numFmtId="0" fontId="12" fillId="5" borderId="0" xfId="32" applyFont="1" applyFill="1" applyAlignment="1" applyProtection="1">
      <protection locked="0"/>
    </xf>
    <xf numFmtId="0" fontId="12" fillId="5" borderId="0" xfId="32" quotePrefix="1" applyFont="1" applyFill="1" applyAlignment="1" applyProtection="1">
      <alignment horizontal="justify" vertical="top" wrapText="1"/>
      <protection locked="0"/>
    </xf>
    <xf numFmtId="0" fontId="11" fillId="5" borderId="0" xfId="0" applyFont="1" applyFill="1" applyBorder="1" applyAlignment="1" applyProtection="1">
      <alignment horizontal="center"/>
      <protection locked="0"/>
    </xf>
    <xf numFmtId="0" fontId="22" fillId="0" borderId="0" xfId="62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horizontal="justify" vertical="top" wrapText="1"/>
      <protection locked="0"/>
    </xf>
    <xf numFmtId="0" fontId="19" fillId="0" borderId="0" xfId="61" applyFont="1" applyFill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top"/>
      <protection locked="0"/>
    </xf>
    <xf numFmtId="0" fontId="12" fillId="0" borderId="0" xfId="32" applyFont="1" applyFill="1" applyAlignment="1" applyProtection="1">
      <protection locked="0"/>
    </xf>
    <xf numFmtId="0" fontId="32" fillId="0" borderId="0" xfId="32" applyFont="1" applyFill="1" applyAlignment="1" applyProtection="1">
      <alignment horizontal="center" vertical="top" wrapText="1"/>
      <protection locked="0"/>
    </xf>
    <xf numFmtId="0" fontId="32" fillId="0" borderId="0" xfId="32" applyFont="1" applyFill="1" applyAlignment="1" applyProtection="1">
      <alignment horizontal="justify" vertical="top" wrapText="1"/>
      <protection locked="0"/>
    </xf>
    <xf numFmtId="14" fontId="12" fillId="0" borderId="0" xfId="32" applyNumberFormat="1" applyFont="1" applyFill="1" applyAlignment="1" applyProtection="1">
      <alignment horizontal="justify" vertical="top" wrapText="1"/>
      <protection locked="0"/>
    </xf>
    <xf numFmtId="0" fontId="12" fillId="0" borderId="0" xfId="32" quotePrefix="1" applyFont="1" applyFill="1" applyAlignment="1" applyProtection="1">
      <alignment horizontal="justify" vertical="top" wrapText="1"/>
      <protection locked="0"/>
    </xf>
    <xf numFmtId="0" fontId="31" fillId="0" borderId="0" xfId="62" applyFont="1" applyFill="1" applyBorder="1" applyAlignment="1" applyProtection="1">
      <alignment vertical="top"/>
      <protection hidden="1"/>
    </xf>
    <xf numFmtId="0" fontId="12" fillId="0" borderId="0" xfId="32" applyFont="1" applyFill="1" applyAlignment="1" applyProtection="1">
      <alignment horizontal="justify" vertical="top" wrapText="1"/>
      <protection hidden="1"/>
    </xf>
    <xf numFmtId="0" fontId="12" fillId="0" borderId="0" xfId="32" applyFont="1" applyFill="1" applyProtection="1">
      <protection locked="0"/>
    </xf>
    <xf numFmtId="0" fontId="11" fillId="0" borderId="0" xfId="61" applyFont="1" applyFill="1" applyAlignment="1" applyProtection="1">
      <alignment vertical="top"/>
      <protection hidden="1"/>
    </xf>
    <xf numFmtId="0" fontId="12" fillId="0" borderId="0" xfId="32" applyFont="1" applyFill="1" applyAlignment="1" applyProtection="1">
      <alignment vertical="top"/>
      <protection hidden="1"/>
    </xf>
    <xf numFmtId="0" fontId="32" fillId="0" borderId="0" xfId="32" applyFont="1" applyFill="1" applyAlignment="1" applyProtection="1">
      <alignment horizontal="right" vertical="top" wrapText="1"/>
      <protection locked="0"/>
    </xf>
    <xf numFmtId="0" fontId="12" fillId="0" borderId="0" xfId="32" applyFont="1" applyFill="1" applyAlignment="1" applyProtection="1">
      <alignment horizontal="center" vertical="top" wrapText="1"/>
      <protection locked="0"/>
    </xf>
    <xf numFmtId="0" fontId="12" fillId="0" borderId="0" xfId="32" applyNumberFormat="1" applyFont="1" applyFill="1" applyAlignment="1" applyProtection="1">
      <alignment horizontal="justify" vertical="top" wrapText="1"/>
      <protection locked="0"/>
    </xf>
    <xf numFmtId="0" fontId="12" fillId="0" borderId="25" xfId="32" applyFont="1" applyFill="1" applyBorder="1" applyAlignment="1" applyProtection="1">
      <alignment horizontal="justify" vertical="top" wrapText="1"/>
      <protection locked="0"/>
    </xf>
    <xf numFmtId="0" fontId="12" fillId="0" borderId="26" xfId="32" applyFont="1" applyFill="1" applyBorder="1" applyAlignment="1" applyProtection="1">
      <alignment horizontal="justify" vertical="top" wrapText="1"/>
      <protection locked="0"/>
    </xf>
    <xf numFmtId="0" fontId="12" fillId="0" borderId="0" xfId="32" applyFont="1" applyFill="1" applyBorder="1" applyAlignment="1" applyProtection="1">
      <alignment horizontal="justify" vertical="top" wrapText="1"/>
      <protection locked="0"/>
    </xf>
    <xf numFmtId="0" fontId="11" fillId="0" borderId="0" xfId="62" applyFont="1" applyFill="1" applyBorder="1" applyAlignment="1" applyProtection="1">
      <alignment horizontal="left"/>
      <protection locked="0"/>
    </xf>
    <xf numFmtId="14" fontId="11" fillId="0" borderId="0" xfId="61" applyNumberFormat="1" applyFont="1" applyFill="1" applyBorder="1" applyAlignment="1" applyProtection="1">
      <alignment horizontal="left"/>
      <protection locked="0"/>
    </xf>
    <xf numFmtId="0" fontId="32" fillId="5" borderId="0" xfId="32" applyFont="1" applyFill="1" applyAlignment="1" applyProtection="1">
      <alignment horizontal="center" wrapText="1"/>
      <protection locked="0"/>
    </xf>
    <xf numFmtId="0" fontId="31" fillId="5" borderId="0" xfId="32" applyFont="1" applyFill="1" applyProtection="1">
      <protection locked="0"/>
    </xf>
    <xf numFmtId="0" fontId="32" fillId="5" borderId="0" xfId="32" applyFont="1" applyFill="1" applyProtection="1">
      <protection locked="0"/>
    </xf>
    <xf numFmtId="0" fontId="12" fillId="5" borderId="1" xfId="32" applyFont="1" applyFill="1" applyBorder="1" applyAlignment="1" applyProtection="1">
      <alignment horizontal="center"/>
      <protection locked="0"/>
    </xf>
    <xf numFmtId="0" fontId="12" fillId="5" borderId="0" xfId="32" applyFont="1" applyFill="1" applyAlignment="1" applyProtection="1">
      <alignment horizontal="center"/>
      <protection locked="0"/>
    </xf>
    <xf numFmtId="0" fontId="12" fillId="5" borderId="0" xfId="32" quotePrefix="1" applyFont="1" applyFill="1" applyAlignment="1" applyProtection="1">
      <alignment vertical="top"/>
      <protection locked="0"/>
    </xf>
    <xf numFmtId="0" fontId="11" fillId="5" borderId="0" xfId="0" applyFont="1" applyFill="1" applyProtection="1">
      <protection locked="0"/>
    </xf>
    <xf numFmtId="3" fontId="31" fillId="5" borderId="0" xfId="64" applyNumberFormat="1" applyFont="1" applyFill="1" applyBorder="1" applyAlignment="1" applyProtection="1">
      <alignment horizontal="right"/>
      <protection locked="0"/>
    </xf>
    <xf numFmtId="0" fontId="12" fillId="5" borderId="0" xfId="32" quotePrefix="1" applyFont="1" applyFill="1" applyProtection="1">
      <protection locked="0"/>
    </xf>
    <xf numFmtId="0" fontId="31" fillId="0" borderId="0" xfId="62" applyFont="1" applyFill="1" applyBorder="1" applyAlignment="1" applyProtection="1">
      <alignment vertical="top"/>
      <protection locked="0"/>
    </xf>
    <xf numFmtId="0" fontId="11" fillId="0" borderId="0" xfId="61" applyFont="1" applyFill="1" applyAlignment="1" applyProtection="1">
      <alignment vertical="top"/>
      <protection locked="0"/>
    </xf>
    <xf numFmtId="0" fontId="32" fillId="0" borderId="0" xfId="32" applyFont="1" applyFill="1" applyAlignment="1" applyProtection="1">
      <alignment horizontal="left"/>
      <protection locked="0"/>
    </xf>
    <xf numFmtId="0" fontId="12" fillId="0" borderId="0" xfId="32" applyFont="1" applyFill="1" applyAlignment="1" applyProtection="1">
      <alignment horizontal="left" vertical="top"/>
      <protection locked="0"/>
    </xf>
    <xf numFmtId="0" fontId="34" fillId="0" borderId="27" xfId="0" applyFont="1" applyFill="1" applyBorder="1" applyAlignment="1" applyProtection="1">
      <alignment horizontal="center" vertical="top" wrapText="1"/>
      <protection locked="0"/>
    </xf>
    <xf numFmtId="0" fontId="34" fillId="0" borderId="28" xfId="0" applyFont="1" applyFill="1" applyBorder="1" applyAlignment="1" applyProtection="1">
      <alignment horizontal="center" vertical="top" wrapText="1"/>
      <protection locked="0"/>
    </xf>
    <xf numFmtId="0" fontId="18" fillId="0" borderId="29" xfId="0" applyFont="1" applyFill="1" applyBorder="1" applyAlignment="1" applyProtection="1">
      <alignment horizontal="left" vertical="top" wrapText="1"/>
      <protection locked="0"/>
    </xf>
    <xf numFmtId="0" fontId="18" fillId="0" borderId="30" xfId="0" applyFont="1" applyFill="1" applyBorder="1" applyAlignment="1" applyProtection="1">
      <alignment horizontal="left" vertical="top" wrapText="1"/>
      <protection locked="0"/>
    </xf>
    <xf numFmtId="0" fontId="33" fillId="0" borderId="27" xfId="0" applyFont="1" applyFill="1" applyBorder="1" applyAlignment="1" applyProtection="1">
      <alignment horizontal="center" vertical="top" wrapText="1"/>
      <protection locked="0"/>
    </xf>
    <xf numFmtId="0" fontId="33" fillId="0" borderId="28" xfId="0" applyFont="1" applyFill="1" applyBorder="1" applyAlignment="1" applyProtection="1">
      <alignment horizontal="center" vertical="top" wrapText="1"/>
      <protection locked="0"/>
    </xf>
    <xf numFmtId="0" fontId="33" fillId="0" borderId="29" xfId="0" applyFont="1" applyFill="1" applyBorder="1" applyAlignment="1" applyProtection="1">
      <alignment horizontal="left" vertical="top" wrapText="1"/>
      <protection locked="0"/>
    </xf>
    <xf numFmtId="0" fontId="33" fillId="0" borderId="30" xfId="0" applyFont="1" applyFill="1" applyBorder="1" applyAlignment="1" applyProtection="1">
      <alignment horizontal="left" vertical="top" wrapText="1"/>
      <protection locked="0"/>
    </xf>
    <xf numFmtId="0" fontId="33" fillId="0" borderId="0" xfId="0" applyFont="1" applyFill="1" applyBorder="1" applyAlignment="1" applyProtection="1">
      <alignment horizontal="left" vertical="top" wrapText="1"/>
      <protection locked="0"/>
    </xf>
    <xf numFmtId="0" fontId="12" fillId="5" borderId="0" xfId="37" applyFont="1" applyFill="1" applyProtection="1">
      <protection locked="0"/>
    </xf>
    <xf numFmtId="0" fontId="38" fillId="5" borderId="0" xfId="37" applyFont="1" applyFill="1" applyProtection="1">
      <protection locked="0"/>
    </xf>
    <xf numFmtId="0" fontId="18" fillId="5" borderId="0" xfId="62" applyFont="1" applyFill="1"/>
    <xf numFmtId="0" fontId="18" fillId="5" borderId="0" xfId="62" applyFont="1" applyFill="1" applyAlignment="1">
      <alignment horizontal="justify" vertical="top" wrapText="1"/>
    </xf>
    <xf numFmtId="0" fontId="18" fillId="5" borderId="0" xfId="62" applyFont="1" applyFill="1" applyAlignment="1">
      <alignment horizontal="right" vertical="top" wrapText="1"/>
    </xf>
    <xf numFmtId="14" fontId="18" fillId="5" borderId="8" xfId="62" applyNumberFormat="1" applyFont="1" applyFill="1" applyBorder="1" applyAlignment="1">
      <alignment horizontal="justify" vertical="top" wrapText="1"/>
    </xf>
    <xf numFmtId="0" fontId="18" fillId="5" borderId="8" xfId="62" applyFont="1" applyFill="1" applyBorder="1"/>
    <xf numFmtId="0" fontId="31" fillId="5" borderId="0" xfId="34" applyFont="1" applyFill="1" applyProtection="1">
      <protection locked="0"/>
    </xf>
    <xf numFmtId="0" fontId="13" fillId="5" borderId="0" xfId="34" applyFont="1" applyFill="1" applyAlignment="1" applyProtection="1">
      <alignment horizontal="center"/>
      <protection locked="0"/>
    </xf>
    <xf numFmtId="0" fontId="25" fillId="0" borderId="0" xfId="62" applyFont="1" applyFill="1" applyAlignment="1">
      <alignment horizontal="center"/>
    </xf>
    <xf numFmtId="0" fontId="25" fillId="0" borderId="0" xfId="62" applyFont="1" applyFill="1"/>
    <xf numFmtId="0" fontId="39" fillId="0" borderId="0" xfId="62" applyFont="1" applyFill="1"/>
    <xf numFmtId="0" fontId="22" fillId="0" borderId="0" xfId="62" applyFont="1" applyFill="1"/>
    <xf numFmtId="0" fontId="18" fillId="0" borderId="0" xfId="62" applyFont="1" applyFill="1" applyAlignment="1">
      <alignment horizontal="justify" vertical="top" wrapText="1"/>
    </xf>
    <xf numFmtId="0" fontId="18" fillId="0" borderId="0" xfId="62" applyFont="1" applyFill="1" applyAlignment="1">
      <alignment horizontal="right" vertical="top" wrapText="1"/>
    </xf>
    <xf numFmtId="0" fontId="38" fillId="0" borderId="0" xfId="37" applyFont="1" applyFill="1" applyProtection="1">
      <protection locked="0"/>
    </xf>
    <xf numFmtId="0" fontId="25" fillId="0" borderId="0" xfId="62" applyFont="1" applyFill="1" applyAlignment="1">
      <alignment horizontal="center" vertical="top" wrapText="1"/>
    </xf>
    <xf numFmtId="0" fontId="18" fillId="0" borderId="0" xfId="62" applyFont="1" applyFill="1" applyAlignment="1">
      <alignment horizontal="center" vertical="top"/>
    </xf>
    <xf numFmtId="0" fontId="41" fillId="0" borderId="0" xfId="62" applyFont="1" applyFill="1" applyBorder="1" applyAlignment="1">
      <alignment horizontal="right"/>
    </xf>
    <xf numFmtId="0" fontId="25" fillId="0" borderId="0" xfId="62" applyFont="1" applyFill="1" applyAlignment="1">
      <alignment horizontal="left" vertical="top"/>
    </xf>
    <xf numFmtId="0" fontId="25" fillId="0" borderId="0" xfId="62" applyFont="1" applyFill="1" applyAlignment="1">
      <alignment horizontal="left" vertical="top" wrapText="1"/>
    </xf>
    <xf numFmtId="0" fontId="25" fillId="0" borderId="0" xfId="62" applyFont="1" applyFill="1" applyAlignment="1">
      <alignment horizontal="left"/>
    </xf>
    <xf numFmtId="0" fontId="18" fillId="0" borderId="0" xfId="62" quotePrefix="1" applyFont="1" applyFill="1"/>
    <xf numFmtId="0" fontId="18" fillId="0" borderId="0" xfId="62" applyFont="1" applyFill="1" applyAlignment="1">
      <alignment horizontal="right" vertical="top"/>
    </xf>
    <xf numFmtId="0" fontId="40" fillId="0" borderId="0" xfId="62" applyFont="1" applyFill="1"/>
    <xf numFmtId="0" fontId="18" fillId="0" borderId="0" xfId="62" applyFont="1" applyFill="1" applyAlignment="1">
      <alignment horizontal="center"/>
    </xf>
    <xf numFmtId="0" fontId="18" fillId="0" borderId="0" xfId="62" applyFont="1" applyFill="1" applyAlignment="1">
      <alignment horizontal="left"/>
    </xf>
    <xf numFmtId="0" fontId="18" fillId="0" borderId="8" xfId="62" applyFont="1" applyFill="1" applyBorder="1" applyAlignment="1">
      <alignment horizontal="center"/>
    </xf>
    <xf numFmtId="0" fontId="18" fillId="0" borderId="8" xfId="62" applyFont="1" applyFill="1" applyBorder="1" applyAlignment="1">
      <alignment horizontal="left"/>
    </xf>
    <xf numFmtId="0" fontId="18" fillId="0" borderId="0" xfId="62" applyFont="1" applyFill="1" applyBorder="1" applyAlignment="1">
      <alignment horizontal="left"/>
    </xf>
    <xf numFmtId="0" fontId="12" fillId="0" borderId="0" xfId="37" applyFont="1" applyFill="1" applyProtection="1">
      <protection locked="0"/>
    </xf>
    <xf numFmtId="14" fontId="25" fillId="0" borderId="0" xfId="62" applyNumberFormat="1" applyFont="1" applyFill="1" applyBorder="1" applyAlignment="1">
      <alignment horizontal="center"/>
    </xf>
    <xf numFmtId="42" fontId="18" fillId="0" borderId="4" xfId="62" applyNumberFormat="1" applyFont="1" applyFill="1" applyBorder="1"/>
    <xf numFmtId="0" fontId="25" fillId="5" borderId="0" xfId="62" applyFont="1" applyFill="1" applyBorder="1" applyAlignment="1">
      <alignment horizontal="center"/>
    </xf>
    <xf numFmtId="14" fontId="25" fillId="5" borderId="0" xfId="62" applyNumberFormat="1" applyFont="1" applyFill="1" applyBorder="1" applyAlignment="1">
      <alignment horizontal="center"/>
    </xf>
    <xf numFmtId="167" fontId="18" fillId="5" borderId="4" xfId="62" applyNumberFormat="1" applyFont="1" applyFill="1" applyBorder="1"/>
    <xf numFmtId="42" fontId="18" fillId="5" borderId="12" xfId="62" applyNumberFormat="1" applyFont="1" applyFill="1" applyBorder="1"/>
    <xf numFmtId="0" fontId="43" fillId="5" borderId="0" xfId="62" applyFont="1" applyFill="1" applyAlignment="1">
      <alignment horizontal="justify"/>
    </xf>
    <xf numFmtId="0" fontId="44" fillId="5" borderId="0" xfId="62" applyFont="1" applyFill="1"/>
    <xf numFmtId="0" fontId="21" fillId="5" borderId="0" xfId="64" applyNumberFormat="1" applyFont="1" applyFill="1" applyAlignment="1" applyProtection="1">
      <alignment vertical="center"/>
      <protection locked="0" hidden="1"/>
    </xf>
    <xf numFmtId="0" fontId="21" fillId="5" borderId="0" xfId="64" applyNumberFormat="1" applyFont="1" applyFill="1" applyProtection="1">
      <protection locked="0" hidden="1"/>
    </xf>
    <xf numFmtId="0" fontId="19" fillId="5" borderId="0" xfId="64" applyNumberFormat="1" applyFont="1" applyFill="1" applyBorder="1" applyProtection="1">
      <protection locked="0" hidden="1"/>
    </xf>
    <xf numFmtId="167" fontId="40" fillId="5" borderId="8" xfId="62" applyNumberFormat="1" applyFont="1" applyFill="1" applyBorder="1"/>
    <xf numFmtId="0" fontId="25" fillId="5" borderId="8" xfId="62" applyFont="1" applyFill="1" applyBorder="1" applyAlignment="1">
      <alignment horizontal="center"/>
    </xf>
    <xf numFmtId="167" fontId="25" fillId="0" borderId="7" xfId="62" applyNumberFormat="1" applyFont="1" applyFill="1" applyBorder="1"/>
    <xf numFmtId="171" fontId="18" fillId="5" borderId="12" xfId="62" applyNumberFormat="1" applyFont="1" applyFill="1" applyBorder="1"/>
    <xf numFmtId="171" fontId="18" fillId="5" borderId="4" xfId="62" applyNumberFormat="1" applyFont="1" applyFill="1" applyBorder="1"/>
    <xf numFmtId="171" fontId="25" fillId="0" borderId="4" xfId="62" applyNumberFormat="1" applyFont="1" applyFill="1" applyBorder="1"/>
    <xf numFmtId="0" fontId="18" fillId="5" borderId="4" xfId="62" applyFont="1" applyFill="1" applyBorder="1" applyAlignment="1">
      <alignment horizontal="center" vertical="top" wrapText="1"/>
    </xf>
    <xf numFmtId="0" fontId="18" fillId="5" borderId="4" xfId="62" applyFont="1" applyFill="1" applyBorder="1" applyAlignment="1">
      <alignment horizontal="justify" vertical="top" wrapText="1"/>
    </xf>
    <xf numFmtId="14" fontId="18" fillId="5" borderId="4" xfId="62" applyNumberFormat="1" applyFont="1" applyFill="1" applyBorder="1" applyAlignment="1">
      <alignment horizontal="center" vertical="top" wrapText="1"/>
    </xf>
    <xf numFmtId="44" fontId="18" fillId="5" borderId="4" xfId="62" applyNumberFormat="1" applyFont="1" applyFill="1" applyBorder="1" applyAlignment="1">
      <alignment horizontal="right" vertical="top" wrapText="1"/>
    </xf>
    <xf numFmtId="169" fontId="18" fillId="5" borderId="4" xfId="62" applyNumberFormat="1" applyFont="1" applyFill="1" applyBorder="1" applyAlignment="1">
      <alignment horizontal="right" vertical="top" wrapText="1"/>
    </xf>
    <xf numFmtId="170" fontId="18" fillId="5" borderId="4" xfId="62" applyNumberFormat="1" applyFont="1" applyFill="1" applyBorder="1" applyAlignment="1">
      <alignment horizontal="right" vertical="top" wrapText="1"/>
    </xf>
    <xf numFmtId="10" fontId="18" fillId="5" borderId="4" xfId="62" applyNumberFormat="1" applyFont="1" applyFill="1" applyBorder="1" applyAlignment="1">
      <alignment horizontal="center" vertical="top" wrapText="1"/>
    </xf>
    <xf numFmtId="0" fontId="18" fillId="5" borderId="4" xfId="62" applyFont="1" applyFill="1" applyBorder="1"/>
    <xf numFmtId="14" fontId="18" fillId="5" borderId="4" xfId="62" applyNumberFormat="1" applyFont="1" applyFill="1" applyBorder="1" applyAlignment="1">
      <alignment horizontal="right" vertical="top" wrapText="1"/>
    </xf>
    <xf numFmtId="14" fontId="18" fillId="5" borderId="0" xfId="62" applyNumberFormat="1" applyFont="1" applyFill="1" applyBorder="1" applyAlignment="1">
      <alignment horizontal="justify" vertical="top" wrapText="1"/>
    </xf>
    <xf numFmtId="0" fontId="25" fillId="0" borderId="8" xfId="62" applyFont="1" applyFill="1" applyBorder="1"/>
    <xf numFmtId="0" fontId="18" fillId="0" borderId="31" xfId="62" applyFont="1" applyFill="1" applyBorder="1" applyAlignment="1">
      <alignment horizontal="center" vertical="top" wrapText="1"/>
    </xf>
    <xf numFmtId="0" fontId="18" fillId="0" borderId="32" xfId="62" applyFont="1" applyFill="1" applyBorder="1" applyAlignment="1">
      <alignment horizontal="center" vertical="top" wrapText="1"/>
    </xf>
    <xf numFmtId="0" fontId="18" fillId="0" borderId="33" xfId="62" applyFont="1" applyFill="1" applyBorder="1" applyAlignment="1">
      <alignment horizontal="center" vertical="top" wrapText="1"/>
    </xf>
    <xf numFmtId="0" fontId="18" fillId="0" borderId="34" xfId="62" applyFont="1" applyFill="1" applyBorder="1" applyAlignment="1">
      <alignment horizontal="center" vertical="top" wrapText="1"/>
    </xf>
    <xf numFmtId="0" fontId="18" fillId="0" borderId="4" xfId="62" applyFont="1" applyFill="1" applyBorder="1" applyAlignment="1">
      <alignment horizontal="center" vertical="top" wrapText="1"/>
    </xf>
    <xf numFmtId="14" fontId="18" fillId="0" borderId="4" xfId="62" applyNumberFormat="1" applyFont="1" applyFill="1" applyBorder="1" applyAlignment="1">
      <alignment horizontal="center" vertical="top" wrapText="1"/>
    </xf>
    <xf numFmtId="0" fontId="18" fillId="0" borderId="0" xfId="62" applyFont="1" applyFill="1" applyBorder="1" applyAlignment="1">
      <alignment horizontal="center" vertical="top" wrapText="1"/>
    </xf>
    <xf numFmtId="14" fontId="18" fillId="0" borderId="0" xfId="62" applyNumberFormat="1" applyFont="1" applyFill="1" applyBorder="1" applyAlignment="1">
      <alignment horizontal="center" vertical="top" wrapText="1"/>
    </xf>
    <xf numFmtId="44" fontId="18" fillId="0" borderId="0" xfId="62" applyNumberFormat="1" applyFont="1" applyFill="1" applyBorder="1" applyAlignment="1">
      <alignment horizontal="right" vertical="top" wrapText="1"/>
    </xf>
    <xf numFmtId="0" fontId="11" fillId="5" borderId="0" xfId="53" applyFont="1" applyFill="1"/>
    <xf numFmtId="0" fontId="11" fillId="5" borderId="0" xfId="53" applyFont="1" applyFill="1" applyAlignment="1"/>
    <xf numFmtId="0" fontId="11" fillId="5" borderId="0" xfId="53" applyFont="1" applyFill="1" applyAlignment="1">
      <alignment horizontal="justify"/>
    </xf>
    <xf numFmtId="14" fontId="11" fillId="5" borderId="0" xfId="53" applyNumberFormat="1" applyFont="1" applyFill="1" applyAlignment="1">
      <alignment horizontal="justify"/>
    </xf>
    <xf numFmtId="0" fontId="11" fillId="5" borderId="0" xfId="53" applyNumberFormat="1" applyFont="1" applyFill="1" applyAlignment="1">
      <alignment horizontal="justify"/>
    </xf>
    <xf numFmtId="0" fontId="22" fillId="0" borderId="0" xfId="53" applyFont="1" applyFill="1" applyAlignment="1">
      <alignment horizontal="left"/>
    </xf>
    <xf numFmtId="0" fontId="31" fillId="0" borderId="0" xfId="53" applyFont="1" applyFill="1" applyAlignment="1">
      <alignment horizontal="center"/>
    </xf>
    <xf numFmtId="0" fontId="11" fillId="0" borderId="0" xfId="53" applyFont="1" applyFill="1" applyAlignment="1">
      <alignment horizontal="center"/>
    </xf>
    <xf numFmtId="0" fontId="11" fillId="0" borderId="0" xfId="53" applyFont="1" applyFill="1"/>
    <xf numFmtId="0" fontId="31" fillId="0" borderId="0" xfId="53" applyFont="1" applyFill="1"/>
    <xf numFmtId="0" fontId="11" fillId="0" borderId="0" xfId="53" applyFont="1" applyFill="1" applyAlignment="1">
      <alignment horizontal="justify"/>
    </xf>
    <xf numFmtId="167" fontId="11" fillId="0" borderId="0" xfId="1" applyNumberFormat="1" applyFont="1" applyFill="1" applyAlignment="1">
      <alignment horizontal="right"/>
    </xf>
    <xf numFmtId="0" fontId="11" fillId="0" borderId="0" xfId="53" applyFont="1" applyFill="1" applyAlignment="1"/>
    <xf numFmtId="0" fontId="11" fillId="0" borderId="0" xfId="53" applyNumberFormat="1" applyFont="1" applyFill="1"/>
    <xf numFmtId="0" fontId="11" fillId="0" borderId="0" xfId="53" quotePrefix="1" applyFont="1" applyFill="1"/>
    <xf numFmtId="168" fontId="45" fillId="0" borderId="0" xfId="53" applyNumberFormat="1" applyFont="1" applyFill="1" applyAlignment="1">
      <alignment horizontal="left"/>
    </xf>
    <xf numFmtId="0" fontId="11" fillId="0" borderId="0" xfId="53" applyFont="1" applyFill="1" applyAlignment="1" applyProtection="1">
      <alignment horizontal="center"/>
      <protection locked="0"/>
    </xf>
    <xf numFmtId="0" fontId="11" fillId="0" borderId="8" xfId="53" applyFont="1" applyFill="1" applyBorder="1"/>
    <xf numFmtId="0" fontId="4" fillId="0" borderId="0" xfId="0" applyFont="1" applyProtection="1">
      <protection locked="0"/>
    </xf>
    <xf numFmtId="0" fontId="4" fillId="0" borderId="0" xfId="0" applyFont="1"/>
    <xf numFmtId="0" fontId="47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14" fontId="0" fillId="0" borderId="0" xfId="0" applyNumberFormat="1"/>
    <xf numFmtId="0" fontId="3" fillId="2" borderId="0" xfId="0" applyFont="1" applyFill="1" applyAlignment="1">
      <alignment horizontal="left"/>
    </xf>
    <xf numFmtId="0" fontId="0" fillId="2" borderId="0" xfId="0" applyFill="1"/>
    <xf numFmtId="0" fontId="5" fillId="0" borderId="0" xfId="0" applyFont="1" applyAlignment="1" applyProtection="1">
      <alignment horizontal="left"/>
      <protection locked="0"/>
    </xf>
    <xf numFmtId="0" fontId="48" fillId="0" borderId="0" xfId="53" applyFont="1" applyFill="1" applyAlignment="1">
      <alignment horizontal="center"/>
    </xf>
    <xf numFmtId="0" fontId="62" fillId="5" borderId="0" xfId="32" applyFont="1" applyFill="1" applyProtection="1">
      <protection locked="0"/>
    </xf>
    <xf numFmtId="0" fontId="38" fillId="4" borderId="0" xfId="37" applyFont="1" applyFill="1" applyProtection="1">
      <protection locked="0"/>
    </xf>
    <xf numFmtId="0" fontId="48" fillId="0" borderId="0" xfId="53" applyFont="1" applyFill="1" applyAlignment="1"/>
    <xf numFmtId="0" fontId="31" fillId="0" borderId="0" xfId="53" applyFont="1" applyFill="1" applyAlignment="1"/>
    <xf numFmtId="0" fontId="11" fillId="4" borderId="0" xfId="53" applyFont="1" applyFill="1"/>
    <xf numFmtId="0" fontId="61" fillId="0" borderId="0" xfId="0" applyFont="1"/>
    <xf numFmtId="0" fontId="35" fillId="5" borderId="0" xfId="18" applyFont="1" applyFill="1" applyBorder="1" applyAlignment="1" applyProtection="1">
      <alignment vertical="center" wrapText="1"/>
      <protection hidden="1"/>
    </xf>
    <xf numFmtId="14" fontId="63" fillId="0" borderId="0" xfId="53" applyNumberFormat="1" applyFont="1" applyFill="1" applyAlignment="1">
      <alignment horizontal="justify"/>
    </xf>
    <xf numFmtId="0" fontId="18" fillId="0" borderId="0" xfId="0" applyFont="1" applyFill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horizontal="center" vertical="top" wrapText="1"/>
      <protection hidden="1"/>
    </xf>
    <xf numFmtId="166" fontId="20" fillId="0" borderId="0" xfId="0" applyNumberFormat="1" applyFont="1" applyFill="1" applyBorder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22" fillId="0" borderId="8" xfId="0" applyFont="1" applyFill="1" applyBorder="1" applyProtection="1"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20" fillId="0" borderId="0" xfId="0" applyFont="1" applyFill="1" applyBorder="1" applyAlignment="1" applyProtection="1">
      <alignment horizontal="center"/>
      <protection hidden="1"/>
    </xf>
    <xf numFmtId="0" fontId="22" fillId="0" borderId="0" xfId="62" applyFont="1" applyFill="1" applyBorder="1" applyAlignment="1" applyProtection="1">
      <alignment horizontal="center"/>
      <protection hidden="1"/>
    </xf>
    <xf numFmtId="14" fontId="13" fillId="0" borderId="0" xfId="62" applyNumberFormat="1" applyFont="1" applyFill="1" applyBorder="1" applyAlignment="1" applyProtection="1">
      <alignment horizontal="center"/>
      <protection hidden="1"/>
    </xf>
    <xf numFmtId="0" fontId="24" fillId="0" borderId="20" xfId="61" applyFont="1" applyFill="1" applyBorder="1" applyAlignment="1" applyProtection="1">
      <alignment horizontal="center" vertical="top" wrapText="1"/>
      <protection hidden="1"/>
    </xf>
    <xf numFmtId="0" fontId="24" fillId="0" borderId="35" xfId="61" applyFont="1" applyFill="1" applyBorder="1" applyAlignment="1" applyProtection="1">
      <alignment horizontal="center" vertical="top" wrapText="1"/>
      <protection hidden="1"/>
    </xf>
    <xf numFmtId="3" fontId="24" fillId="0" borderId="8" xfId="64" applyNumberFormat="1" applyFont="1" applyFill="1" applyBorder="1" applyAlignment="1" applyProtection="1">
      <alignment horizontal="right"/>
      <protection hidden="1"/>
    </xf>
    <xf numFmtId="0" fontId="21" fillId="0" borderId="0" xfId="0" applyFont="1" applyFill="1" applyAlignment="1" applyProtection="1">
      <alignment horizontal="center"/>
      <protection hidden="1"/>
    </xf>
    <xf numFmtId="0" fontId="18" fillId="0" borderId="32" xfId="0" applyFont="1" applyFill="1" applyBorder="1" applyAlignment="1" applyProtection="1">
      <alignment horizontal="center"/>
      <protection hidden="1"/>
    </xf>
    <xf numFmtId="0" fontId="12" fillId="0" borderId="0" xfId="32" applyFont="1" applyFill="1" applyAlignment="1" applyProtection="1">
      <alignment horizontal="center" vertical="top" wrapText="1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8" fillId="0" borderId="32" xfId="62" applyFont="1" applyFill="1" applyBorder="1" applyAlignment="1">
      <alignment horizontal="center"/>
    </xf>
    <xf numFmtId="0" fontId="18" fillId="0" borderId="0" xfId="62" quotePrefix="1" applyFont="1" applyFill="1" applyBorder="1"/>
    <xf numFmtId="0" fontId="25" fillId="0" borderId="0" xfId="62" applyFont="1" applyFill="1" applyAlignment="1">
      <alignment horizontal="left"/>
    </xf>
    <xf numFmtId="3" fontId="22" fillId="5" borderId="8" xfId="62" applyNumberFormat="1" applyFont="1" applyFill="1" applyBorder="1" applyAlignment="1">
      <alignment horizontal="right" vertical="top" wrapText="1"/>
    </xf>
    <xf numFmtId="0" fontId="25" fillId="0" borderId="0" xfId="62" applyFont="1" applyFill="1" applyBorder="1" applyAlignment="1">
      <alignment horizontal="center" vertical="top" wrapText="1"/>
    </xf>
    <xf numFmtId="0" fontId="25" fillId="0" borderId="0" xfId="62" applyFont="1" applyFill="1" applyAlignment="1">
      <alignment horizontal="center" vertical="top"/>
    </xf>
    <xf numFmtId="0" fontId="22" fillId="5" borderId="0" xfId="62" applyFont="1" applyFill="1" applyAlignment="1">
      <alignment horizontal="left"/>
    </xf>
    <xf numFmtId="0" fontId="18" fillId="0" borderId="0" xfId="62" applyFont="1" applyFill="1" applyAlignment="1">
      <alignment horizontal="justify" vertical="top" wrapText="1"/>
    </xf>
    <xf numFmtId="0" fontId="40" fillId="0" borderId="0" xfId="62" applyFont="1" applyFill="1" applyAlignment="1">
      <alignment horizontal="justify" vertical="top" wrapText="1"/>
    </xf>
    <xf numFmtId="0" fontId="22" fillId="0" borderId="0" xfId="62" applyFont="1" applyFill="1" applyAlignment="1">
      <alignment horizontal="center" vertical="top" wrapText="1"/>
    </xf>
    <xf numFmtId="0" fontId="25" fillId="0" borderId="0" xfId="62" applyFont="1" applyFill="1"/>
    <xf numFmtId="0" fontId="22" fillId="5" borderId="8" xfId="62" applyFont="1" applyFill="1" applyBorder="1" applyAlignment="1">
      <alignment horizontal="left"/>
    </xf>
    <xf numFmtId="0" fontId="25" fillId="5" borderId="8" xfId="62" applyFont="1" applyFill="1" applyBorder="1" applyAlignment="1">
      <alignment horizontal="left"/>
    </xf>
    <xf numFmtId="0" fontId="18" fillId="5" borderId="8" xfId="62" applyFont="1" applyFill="1" applyBorder="1"/>
    <xf numFmtId="0" fontId="40" fillId="5" borderId="8" xfId="62" applyFont="1" applyFill="1" applyBorder="1" applyAlignment="1">
      <alignment horizontal="center"/>
    </xf>
    <xf numFmtId="0" fontId="40" fillId="5" borderId="36" xfId="62" applyFont="1" applyFill="1" applyBorder="1" applyAlignment="1">
      <alignment horizontal="center"/>
    </xf>
    <xf numFmtId="0" fontId="25" fillId="0" borderId="0" xfId="62" applyFont="1" applyFill="1" applyBorder="1" applyAlignment="1">
      <alignment horizontal="left"/>
    </xf>
    <xf numFmtId="0" fontId="25" fillId="0" borderId="32" xfId="62" applyFont="1" applyFill="1" applyBorder="1" applyAlignment="1">
      <alignment horizontal="center"/>
    </xf>
    <xf numFmtId="0" fontId="25" fillId="5" borderId="0" xfId="62" applyFont="1" applyFill="1" applyBorder="1" applyAlignment="1">
      <alignment horizontal="center"/>
    </xf>
    <xf numFmtId="0" fontId="18" fillId="5" borderId="36" xfId="62" applyFont="1" applyFill="1" applyBorder="1"/>
    <xf numFmtId="0" fontId="42" fillId="0" borderId="0" xfId="62" applyFont="1" applyFill="1" applyBorder="1"/>
    <xf numFmtId="0" fontId="25" fillId="0" borderId="0" xfId="62" applyFont="1" applyFill="1" applyBorder="1" applyAlignment="1">
      <alignment horizontal="center"/>
    </xf>
    <xf numFmtId="0" fontId="40" fillId="0" borderId="0" xfId="62" applyFont="1" applyFill="1" applyBorder="1" applyAlignment="1">
      <alignment horizontal="center"/>
    </xf>
    <xf numFmtId="0" fontId="18" fillId="0" borderId="8" xfId="62" applyFont="1" applyFill="1" applyBorder="1"/>
    <xf numFmtId="0" fontId="18" fillId="0" borderId="31" xfId="62" applyFont="1" applyFill="1" applyBorder="1" applyAlignment="1">
      <alignment horizontal="center" vertical="top" wrapText="1"/>
    </xf>
    <xf numFmtId="0" fontId="18" fillId="0" borderId="33" xfId="62" applyFont="1" applyFill="1" applyBorder="1" applyAlignment="1">
      <alignment horizontal="center" vertical="top" wrapText="1"/>
    </xf>
    <xf numFmtId="0" fontId="18" fillId="0" borderId="37" xfId="62" applyFont="1" applyFill="1" applyBorder="1" applyAlignment="1">
      <alignment horizontal="center" vertical="top" wrapText="1"/>
    </xf>
    <xf numFmtId="0" fontId="18" fillId="0" borderId="32" xfId="62" applyFont="1" applyFill="1" applyBorder="1" applyAlignment="1">
      <alignment horizontal="center" vertical="top" wrapText="1"/>
    </xf>
    <xf numFmtId="0" fontId="18" fillId="0" borderId="38" xfId="62" applyFont="1" applyFill="1" applyBorder="1" applyAlignment="1">
      <alignment horizontal="center" vertical="top" wrapText="1"/>
    </xf>
    <xf numFmtId="0" fontId="18" fillId="0" borderId="39" xfId="62" applyFont="1" applyFill="1" applyBorder="1" applyAlignment="1">
      <alignment horizontal="center" vertical="top" wrapText="1"/>
    </xf>
    <xf numFmtId="0" fontId="18" fillId="0" borderId="8" xfId="62" applyFont="1" applyFill="1" applyBorder="1" applyAlignment="1">
      <alignment horizontal="center" vertical="top" wrapText="1"/>
    </xf>
    <xf numFmtId="0" fontId="18" fillId="0" borderId="34" xfId="62" applyFont="1" applyFill="1" applyBorder="1" applyAlignment="1">
      <alignment horizontal="center" vertical="top" wrapText="1"/>
    </xf>
    <xf numFmtId="0" fontId="18" fillId="0" borderId="40" xfId="62" applyFont="1" applyFill="1" applyBorder="1" applyAlignment="1">
      <alignment horizontal="center" vertical="top" wrapText="1"/>
    </xf>
    <xf numFmtId="0" fontId="18" fillId="0" borderId="41" xfId="62" applyFont="1" applyFill="1" applyBorder="1" applyAlignment="1">
      <alignment horizontal="center" vertical="top" wrapText="1"/>
    </xf>
    <xf numFmtId="0" fontId="25" fillId="5" borderId="0" xfId="62" applyFont="1" applyFill="1" applyBorder="1" applyAlignment="1">
      <alignment horizontal="left"/>
    </xf>
    <xf numFmtId="0" fontId="11" fillId="0" borderId="0" xfId="53" applyFont="1" applyFill="1" applyAlignment="1">
      <alignment horizontal="justify"/>
    </xf>
  </cellXfs>
  <cellStyles count="69">
    <cellStyle name="Ezres" xfId="1" builtinId="3"/>
    <cellStyle name="Ezres 2" xfId="2"/>
    <cellStyle name="Ezres 2 2" xfId="3"/>
    <cellStyle name="Ezres 2 2 2" xfId="4"/>
    <cellStyle name="Ezres 3" xfId="5"/>
    <cellStyle name="Ezres 3 2" xfId="6"/>
    <cellStyle name="Ezres 3 2 2" xfId="7"/>
    <cellStyle name="Ezres 3 2 3" xfId="8"/>
    <cellStyle name="Ezres 3 3" xfId="9"/>
    <cellStyle name="Ezres 3 4" xfId="10"/>
    <cellStyle name="Ezres 3 5" xfId="11"/>
    <cellStyle name="Ezres 4" xfId="12"/>
    <cellStyle name="Ezres 4 2" xfId="13"/>
    <cellStyle name="Ezres 4 3" xfId="14"/>
    <cellStyle name="Ezres 5" xfId="15"/>
    <cellStyle name="Ezres 6" xfId="16"/>
    <cellStyle name="Ezres 7" xfId="17"/>
    <cellStyle name="Hivatkozás" xfId="18" builtinId="8"/>
    <cellStyle name="Hivatkozás 2" xfId="19"/>
    <cellStyle name="Hivatkozás 2 2" xfId="20"/>
    <cellStyle name="Hivatkozás 2 3" xfId="21"/>
    <cellStyle name="Hivatkozás 3" xfId="22"/>
    <cellStyle name="Hivatkozás 4" xfId="23"/>
    <cellStyle name="Hivatkozás 4 2" xfId="24"/>
    <cellStyle name="Hivatkozás 4 3" xfId="25"/>
    <cellStyle name="Hivatkozás 5" xfId="26"/>
    <cellStyle name="Normál" xfId="0" builtinId="0"/>
    <cellStyle name="Normál 10" xfId="27"/>
    <cellStyle name="Normál 11" xfId="28"/>
    <cellStyle name="Normál 12" xfId="29"/>
    <cellStyle name="Normál 13" xfId="30"/>
    <cellStyle name="Normal 2" xfId="31"/>
    <cellStyle name="Normál 2" xfId="32"/>
    <cellStyle name="Normál 2 10" xfId="33"/>
    <cellStyle name="Normál 2 2" xfId="34"/>
    <cellStyle name="Normál 2 3" xfId="35"/>
    <cellStyle name="Normál 2 4" xfId="36"/>
    <cellStyle name="Normál 2 5" xfId="37"/>
    <cellStyle name="Normál 2 6" xfId="38"/>
    <cellStyle name="Normál 2 7" xfId="39"/>
    <cellStyle name="Normál 2 8" xfId="40"/>
    <cellStyle name="Normál 2 9" xfId="41"/>
    <cellStyle name="Normál 2_Alapa" xfId="42"/>
    <cellStyle name="Normál 3" xfId="43"/>
    <cellStyle name="Normál 3 2" xfId="44"/>
    <cellStyle name="Normál 3 3" xfId="45"/>
    <cellStyle name="Normál 3 4" xfId="46"/>
    <cellStyle name="Normál 3_AuditDok_2010_Feri" xfId="47"/>
    <cellStyle name="Normál 4" xfId="48"/>
    <cellStyle name="Normál 4 2" xfId="49"/>
    <cellStyle name="Normál 4 3" xfId="50"/>
    <cellStyle name="Normál 4 4" xfId="51"/>
    <cellStyle name="Normál 4_AuditDok_2010_Feri" xfId="52"/>
    <cellStyle name="Normál 5" xfId="53"/>
    <cellStyle name="Normál 6" xfId="54"/>
    <cellStyle name="Normál 6 2" xfId="55"/>
    <cellStyle name="Normál 6 3" xfId="56"/>
    <cellStyle name="Normál 7" xfId="57"/>
    <cellStyle name="Normál 8" xfId="58"/>
    <cellStyle name="Normál 9" xfId="59"/>
    <cellStyle name="Normal_1997os osztalékkorlát" xfId="60"/>
    <cellStyle name="Normál_KKT04 Zárási ütemterv" xfId="61"/>
    <cellStyle name="Normál_Leltár összesítők" xfId="62"/>
    <cellStyle name="Normal_MERLEG1" xfId="63"/>
    <cellStyle name="Normál_statab2002" xfId="64"/>
    <cellStyle name="Standard_BRPRINT" xfId="65"/>
    <cellStyle name="Stílus 1" xfId="66"/>
    <cellStyle name="Stílus 2" xfId="67"/>
    <cellStyle name="Százalék 2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AB%20B-01_Leltar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Besz&#225;mol&#243;\B-01_Leltar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rleg_2009_kimaradt_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\Konyvvizsgalat\KV_TOT\2009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R43"/>
  <sheetViews>
    <sheetView showGridLines="0" tabSelected="1" zoomScaleNormal="100" workbookViewId="0"/>
  </sheetViews>
  <sheetFormatPr defaultRowHeight="16.5" x14ac:dyDescent="0.3"/>
  <cols>
    <col min="1" max="2" width="7" style="61" customWidth="1"/>
    <col min="3" max="4" width="7" style="69" customWidth="1"/>
    <col min="5" max="5" width="7.75" style="69" customWidth="1"/>
    <col min="6" max="6" width="8.875" style="69" customWidth="1"/>
    <col min="7" max="7" width="11.375" style="69" customWidth="1"/>
    <col min="8" max="14" width="7" style="69" customWidth="1"/>
    <col min="15" max="15" width="7.875" style="61" customWidth="1"/>
    <col min="16" max="16384" width="9" style="61"/>
  </cols>
  <sheetData>
    <row r="1" spans="1:18" ht="15.75" customHeigh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R1" s="65"/>
    </row>
    <row r="2" spans="1:18" ht="18.75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262" t="s">
        <v>409</v>
      </c>
      <c r="R2" s="65"/>
    </row>
    <row r="3" spans="1:18" ht="25.5" x14ac:dyDescent="0.35">
      <c r="A3" s="71"/>
      <c r="B3" s="273" t="s">
        <v>400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62" t="s">
        <v>399</v>
      </c>
      <c r="P3" s="63" t="s">
        <v>263</v>
      </c>
      <c r="Q3" s="64"/>
      <c r="R3" s="65"/>
    </row>
    <row r="4" spans="1:18" ht="15.75" customHeight="1" x14ac:dyDescent="0.35">
      <c r="A4" s="7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62" t="s">
        <v>252</v>
      </c>
      <c r="P4" s="63" t="s">
        <v>196</v>
      </c>
      <c r="Q4" s="64"/>
      <c r="R4" s="65"/>
    </row>
    <row r="5" spans="1:18" ht="15.75" customHeight="1" x14ac:dyDescent="0.35">
      <c r="A5" s="7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62" t="s">
        <v>253</v>
      </c>
      <c r="P5" s="63" t="s">
        <v>197</v>
      </c>
      <c r="Q5" s="64"/>
      <c r="R5" s="65"/>
    </row>
    <row r="6" spans="1:18" ht="25.5" x14ac:dyDescent="0.35">
      <c r="A6" s="71"/>
      <c r="B6" s="276">
        <f>Alapa!C17</f>
        <v>0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62"/>
      <c r="P6" s="62" t="s">
        <v>254</v>
      </c>
      <c r="Q6" s="63" t="s">
        <v>154</v>
      </c>
      <c r="R6" s="66"/>
    </row>
    <row r="7" spans="1:18" ht="15.75" customHeight="1" x14ac:dyDescent="0.3">
      <c r="A7" s="71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62"/>
      <c r="P7" s="62" t="s">
        <v>255</v>
      </c>
      <c r="Q7" s="63" t="s">
        <v>155</v>
      </c>
      <c r="R7" s="66"/>
    </row>
    <row r="8" spans="1:18" ht="15.75" customHeight="1" x14ac:dyDescent="0.3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62"/>
      <c r="P8" s="62" t="s">
        <v>256</v>
      </c>
      <c r="Q8" s="63" t="s">
        <v>156</v>
      </c>
      <c r="R8" s="66"/>
    </row>
    <row r="9" spans="1:18" ht="15.75" customHeight="1" x14ac:dyDescent="0.3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62"/>
      <c r="P9" s="62" t="s">
        <v>257</v>
      </c>
      <c r="Q9" s="63" t="s">
        <v>157</v>
      </c>
      <c r="R9" s="66"/>
    </row>
    <row r="10" spans="1:18" ht="25.5" x14ac:dyDescent="0.35">
      <c r="A10" s="71"/>
      <c r="B10" s="277">
        <f>Alapa!C18</f>
        <v>0</v>
      </c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62" t="s">
        <v>367</v>
      </c>
      <c r="P10" s="63" t="s">
        <v>416</v>
      </c>
      <c r="Q10" s="67"/>
      <c r="R10" s="66"/>
    </row>
    <row r="11" spans="1:18" ht="15.75" customHeight="1" x14ac:dyDescent="0.3">
      <c r="A11" s="71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62" t="s">
        <v>369</v>
      </c>
      <c r="P11" s="63" t="s">
        <v>417</v>
      </c>
      <c r="Q11" s="67"/>
      <c r="R11" s="66"/>
    </row>
    <row r="12" spans="1:18" ht="15.75" customHeight="1" x14ac:dyDescent="0.3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62" t="s">
        <v>371</v>
      </c>
      <c r="P12" s="63" t="s">
        <v>372</v>
      </c>
      <c r="Q12" s="67"/>
      <c r="R12" s="66"/>
    </row>
    <row r="13" spans="1:18" ht="18" x14ac:dyDescent="0.3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62" t="s">
        <v>373</v>
      </c>
      <c r="P13" s="63" t="s">
        <v>374</v>
      </c>
      <c r="Q13" s="67"/>
    </row>
    <row r="14" spans="1:18" ht="18" x14ac:dyDescent="0.3">
      <c r="A14" s="71"/>
      <c r="B14" s="271" t="s">
        <v>6</v>
      </c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68" t="s">
        <v>375</v>
      </c>
      <c r="P14" s="63" t="s">
        <v>376</v>
      </c>
      <c r="Q14" s="67"/>
    </row>
    <row r="15" spans="1:18" ht="25.5" x14ac:dyDescent="0.35">
      <c r="A15" s="71"/>
      <c r="B15" s="272">
        <f>Alapa!C12</f>
        <v>0</v>
      </c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</row>
    <row r="16" spans="1:18" x14ac:dyDescent="0.3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spans="1:14" x14ac:dyDescent="0.3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4" x14ac:dyDescent="0.3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 x14ac:dyDescent="0.3">
      <c r="A19" s="71"/>
      <c r="B19" s="73"/>
      <c r="C19" s="72"/>
      <c r="D19" s="72"/>
      <c r="E19" s="72"/>
      <c r="F19" s="72"/>
      <c r="G19" s="72"/>
      <c r="H19" s="72"/>
      <c r="I19" s="72"/>
      <c r="J19" s="72"/>
      <c r="K19" s="275" t="s">
        <v>7</v>
      </c>
      <c r="L19" s="275"/>
      <c r="M19" s="275"/>
      <c r="N19" s="9"/>
    </row>
    <row r="20" spans="1:14" ht="18.75" x14ac:dyDescent="0.3">
      <c r="A20" s="71"/>
      <c r="B20" s="270" t="s">
        <v>8</v>
      </c>
      <c r="C20" s="270"/>
      <c r="D20" s="270"/>
      <c r="E20" s="270"/>
      <c r="F20" s="274">
        <f>Alapa!$M$2</f>
        <v>0</v>
      </c>
      <c r="G20" s="274"/>
      <c r="H20" s="274"/>
      <c r="I20" s="274"/>
      <c r="J20" s="9"/>
      <c r="K20" s="75" t="s">
        <v>383</v>
      </c>
      <c r="L20" s="75"/>
      <c r="M20" s="75"/>
      <c r="N20" s="9"/>
    </row>
    <row r="21" spans="1:14" ht="18.75" x14ac:dyDescent="0.3">
      <c r="A21" s="71"/>
      <c r="B21" s="270" t="s">
        <v>9</v>
      </c>
      <c r="C21" s="270"/>
      <c r="D21" s="270"/>
      <c r="E21" s="270"/>
      <c r="F21" s="274">
        <f>Alapa!$M$3</f>
        <v>0</v>
      </c>
      <c r="G21" s="274"/>
      <c r="H21" s="274"/>
      <c r="I21" s="274"/>
      <c r="J21" s="72"/>
      <c r="K21" s="75" t="s">
        <v>415</v>
      </c>
      <c r="L21" s="75"/>
      <c r="M21" s="75"/>
      <c r="N21" s="9"/>
    </row>
    <row r="22" spans="1:14" ht="18.75" x14ac:dyDescent="0.3">
      <c r="A22" s="71"/>
      <c r="B22" s="73"/>
      <c r="C22" s="72"/>
      <c r="D22" s="72"/>
      <c r="E22" s="72"/>
      <c r="F22" s="76"/>
      <c r="G22" s="76"/>
      <c r="H22" s="76"/>
      <c r="I22" s="76"/>
      <c r="J22" s="72"/>
      <c r="K22" s="72"/>
      <c r="L22" s="72"/>
      <c r="M22" s="72"/>
      <c r="N22" s="72"/>
    </row>
    <row r="23" spans="1:14" ht="18.75" x14ac:dyDescent="0.3">
      <c r="A23" s="71"/>
      <c r="B23" s="73"/>
      <c r="C23" s="72"/>
      <c r="D23" s="72"/>
      <c r="E23" s="72"/>
      <c r="F23" s="76"/>
      <c r="G23" s="76"/>
      <c r="H23" s="76"/>
      <c r="I23" s="76"/>
      <c r="J23" s="72"/>
      <c r="K23" s="72"/>
      <c r="L23" s="72"/>
      <c r="M23" s="72"/>
      <c r="N23" s="72"/>
    </row>
    <row r="24" spans="1:14" ht="18.75" x14ac:dyDescent="0.3">
      <c r="A24" s="71"/>
      <c r="B24" s="270" t="s">
        <v>10</v>
      </c>
      <c r="C24" s="270"/>
      <c r="D24" s="270"/>
      <c r="E24" s="270"/>
      <c r="F24" s="74">
        <f>Alapa!$C$2</f>
        <v>0</v>
      </c>
      <c r="G24" s="77"/>
      <c r="H24" s="77"/>
      <c r="I24" s="77"/>
      <c r="J24" s="78"/>
      <c r="K24" s="72"/>
      <c r="L24" s="72"/>
      <c r="M24" s="72"/>
      <c r="N24" s="72"/>
    </row>
    <row r="25" spans="1:14" ht="18.75" x14ac:dyDescent="0.3">
      <c r="A25" s="71"/>
      <c r="B25" s="270" t="s">
        <v>11</v>
      </c>
      <c r="C25" s="270"/>
      <c r="D25" s="270"/>
      <c r="E25" s="270"/>
      <c r="F25" s="74">
        <f>Alapa!$C$5</f>
        <v>0</v>
      </c>
      <c r="G25" s="74"/>
      <c r="H25" s="74"/>
      <c r="I25" s="74"/>
      <c r="J25" s="74"/>
      <c r="K25" s="74"/>
      <c r="L25" s="74"/>
      <c r="M25" s="72"/>
      <c r="N25" s="72"/>
    </row>
    <row r="26" spans="1:14" ht="18.75" x14ac:dyDescent="0.3">
      <c r="A26" s="71"/>
      <c r="B26" s="270" t="s">
        <v>12</v>
      </c>
      <c r="C26" s="270"/>
      <c r="D26" s="270"/>
      <c r="E26" s="270"/>
      <c r="F26" s="74">
        <f>Alapa!$C$6</f>
        <v>0</v>
      </c>
      <c r="G26" s="74"/>
      <c r="H26" s="74"/>
      <c r="I26" s="74"/>
      <c r="J26" s="74"/>
      <c r="K26" s="74"/>
      <c r="L26" s="74"/>
      <c r="M26" s="72"/>
      <c r="N26" s="72"/>
    </row>
    <row r="27" spans="1:14" x14ac:dyDescent="0.3">
      <c r="A27" s="71"/>
      <c r="B27" s="73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</row>
    <row r="28" spans="1:14" x14ac:dyDescent="0.3">
      <c r="A28" s="71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  <row r="29" spans="1:14" x14ac:dyDescent="0.3">
      <c r="A29" s="71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</row>
    <row r="30" spans="1:14" ht="18.75" x14ac:dyDescent="0.3">
      <c r="A30" s="71"/>
      <c r="B30" s="73"/>
      <c r="C30" s="73"/>
      <c r="D30" s="73"/>
      <c r="E30" s="79" t="s">
        <v>399</v>
      </c>
      <c r="F30" s="34" t="s">
        <v>263</v>
      </c>
      <c r="G30" s="80"/>
      <c r="H30" s="33"/>
      <c r="I30" s="33"/>
      <c r="J30" s="73"/>
      <c r="K30" s="73"/>
      <c r="L30" s="73"/>
      <c r="M30" s="73"/>
      <c r="N30" s="73"/>
    </row>
    <row r="31" spans="1:14" ht="18.75" x14ac:dyDescent="0.3">
      <c r="A31" s="71"/>
      <c r="B31" s="73"/>
      <c r="C31" s="73"/>
      <c r="D31" s="73"/>
      <c r="E31" s="79" t="s">
        <v>252</v>
      </c>
      <c r="F31" s="34" t="s">
        <v>196</v>
      </c>
      <c r="G31" s="80"/>
      <c r="H31" s="33"/>
      <c r="I31" s="33"/>
      <c r="J31" s="73"/>
      <c r="K31" s="73"/>
      <c r="L31" s="73"/>
      <c r="M31" s="73"/>
      <c r="N31" s="73"/>
    </row>
    <row r="32" spans="1:14" ht="18.75" x14ac:dyDescent="0.3">
      <c r="A32" s="71"/>
      <c r="B32" s="73"/>
      <c r="C32" s="73"/>
      <c r="D32" s="73"/>
      <c r="E32" s="79" t="s">
        <v>253</v>
      </c>
      <c r="F32" s="34" t="s">
        <v>197</v>
      </c>
      <c r="G32" s="80"/>
      <c r="H32" s="33"/>
      <c r="I32" s="33"/>
      <c r="J32" s="73"/>
      <c r="K32" s="73"/>
      <c r="L32" s="73"/>
      <c r="M32" s="73"/>
      <c r="N32" s="73"/>
    </row>
    <row r="33" spans="1:14" ht="18.75" x14ac:dyDescent="0.3">
      <c r="A33" s="71"/>
      <c r="B33" s="73"/>
      <c r="C33" s="73"/>
      <c r="D33" s="73"/>
      <c r="E33" s="10"/>
      <c r="F33" s="79" t="s">
        <v>254</v>
      </c>
      <c r="G33" s="34" t="s">
        <v>154</v>
      </c>
      <c r="H33" s="33"/>
      <c r="I33" s="80"/>
      <c r="J33" s="73"/>
      <c r="K33" s="73"/>
      <c r="L33" s="73"/>
      <c r="M33" s="73"/>
      <c r="N33" s="73"/>
    </row>
    <row r="34" spans="1:14" ht="18.75" x14ac:dyDescent="0.3">
      <c r="A34" s="71"/>
      <c r="B34" s="73"/>
      <c r="C34" s="73"/>
      <c r="D34" s="73"/>
      <c r="E34" s="10"/>
      <c r="F34" s="79" t="s">
        <v>255</v>
      </c>
      <c r="G34" s="34" t="s">
        <v>155</v>
      </c>
      <c r="H34" s="33"/>
      <c r="I34" s="80"/>
      <c r="J34" s="73"/>
      <c r="K34" s="73"/>
      <c r="L34" s="73"/>
      <c r="M34" s="73"/>
      <c r="N34" s="73"/>
    </row>
    <row r="35" spans="1:14" ht="18.75" x14ac:dyDescent="0.3">
      <c r="A35" s="71"/>
      <c r="B35" s="73"/>
      <c r="C35" s="73"/>
      <c r="D35" s="73"/>
      <c r="E35" s="10"/>
      <c r="F35" s="79" t="s">
        <v>256</v>
      </c>
      <c r="G35" s="34" t="s">
        <v>156</v>
      </c>
      <c r="H35" s="35"/>
      <c r="I35" s="80"/>
      <c r="J35" s="73"/>
      <c r="K35" s="73"/>
      <c r="L35" s="73"/>
      <c r="M35" s="73"/>
      <c r="N35" s="73"/>
    </row>
    <row r="36" spans="1:14" ht="18.75" x14ac:dyDescent="0.3">
      <c r="A36" s="71"/>
      <c r="B36" s="73"/>
      <c r="C36" s="73"/>
      <c r="D36" s="73"/>
      <c r="E36" s="10"/>
      <c r="F36" s="79" t="s">
        <v>257</v>
      </c>
      <c r="G36" s="34" t="s">
        <v>157</v>
      </c>
      <c r="H36" s="35"/>
      <c r="I36" s="80"/>
      <c r="J36" s="73"/>
      <c r="K36" s="73"/>
      <c r="L36" s="73"/>
      <c r="M36" s="73"/>
      <c r="N36" s="73"/>
    </row>
    <row r="37" spans="1:14" ht="18.75" x14ac:dyDescent="0.3">
      <c r="A37" s="71"/>
      <c r="B37" s="73"/>
      <c r="C37" s="73"/>
      <c r="D37" s="73"/>
      <c r="E37" s="79" t="s">
        <v>367</v>
      </c>
      <c r="F37" s="36" t="s">
        <v>368</v>
      </c>
      <c r="G37" s="80"/>
      <c r="H37" s="35"/>
      <c r="I37" s="35"/>
      <c r="J37" s="73"/>
      <c r="K37" s="73"/>
      <c r="L37" s="73"/>
      <c r="M37" s="73"/>
      <c r="N37" s="73"/>
    </row>
    <row r="38" spans="1:14" ht="18.75" x14ac:dyDescent="0.3">
      <c r="A38" s="71"/>
      <c r="B38" s="73"/>
      <c r="C38" s="73"/>
      <c r="D38" s="73"/>
      <c r="E38" s="79" t="s">
        <v>369</v>
      </c>
      <c r="F38" s="36" t="s">
        <v>370</v>
      </c>
      <c r="G38" s="80"/>
      <c r="H38" s="35"/>
      <c r="I38" s="35"/>
      <c r="J38" s="73"/>
      <c r="K38" s="73"/>
      <c r="L38" s="73"/>
      <c r="M38" s="73"/>
      <c r="N38" s="73"/>
    </row>
    <row r="39" spans="1:14" ht="18.75" x14ac:dyDescent="0.3">
      <c r="A39" s="71"/>
      <c r="B39" s="73"/>
      <c r="C39" s="73"/>
      <c r="D39" s="73"/>
      <c r="E39" s="79" t="s">
        <v>371</v>
      </c>
      <c r="F39" s="36" t="s">
        <v>372</v>
      </c>
      <c r="G39" s="80"/>
      <c r="H39" s="35"/>
      <c r="I39" s="35"/>
      <c r="J39" s="73"/>
      <c r="K39" s="73"/>
      <c r="L39" s="73"/>
      <c r="M39" s="73"/>
      <c r="N39" s="73"/>
    </row>
    <row r="40" spans="1:14" ht="18.75" x14ac:dyDescent="0.3">
      <c r="A40" s="71"/>
      <c r="B40" s="73"/>
      <c r="C40" s="73"/>
      <c r="D40" s="73"/>
      <c r="E40" s="79" t="s">
        <v>373</v>
      </c>
      <c r="F40" s="36" t="s">
        <v>374</v>
      </c>
      <c r="G40" s="80"/>
      <c r="H40" s="35"/>
      <c r="I40" s="35"/>
      <c r="J40" s="73"/>
      <c r="K40" s="73"/>
      <c r="L40" s="73"/>
      <c r="M40" s="73"/>
      <c r="N40" s="73"/>
    </row>
    <row r="41" spans="1:14" ht="18.75" x14ac:dyDescent="0.3">
      <c r="A41" s="71"/>
      <c r="B41" s="73"/>
      <c r="C41" s="73"/>
      <c r="D41" s="73"/>
      <c r="E41" s="79" t="s">
        <v>375</v>
      </c>
      <c r="F41" s="36" t="s">
        <v>376</v>
      </c>
      <c r="G41" s="80"/>
      <c r="H41" s="35"/>
      <c r="I41" s="35"/>
      <c r="J41" s="73"/>
      <c r="K41" s="73"/>
      <c r="L41" s="73"/>
      <c r="M41" s="73"/>
      <c r="N41" s="73"/>
    </row>
    <row r="42" spans="1:14" x14ac:dyDescent="0.3">
      <c r="A42" s="71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</row>
    <row r="43" spans="1:14" x14ac:dyDescent="0.3">
      <c r="A43" s="71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</row>
  </sheetData>
  <mergeCells count="15">
    <mergeCell ref="B3:N3"/>
    <mergeCell ref="B7:N7"/>
    <mergeCell ref="B21:E21"/>
    <mergeCell ref="F21:I21"/>
    <mergeCell ref="K19:M19"/>
    <mergeCell ref="B20:E20"/>
    <mergeCell ref="F20:I20"/>
    <mergeCell ref="B6:N6"/>
    <mergeCell ref="B10:N10"/>
    <mergeCell ref="B25:E25"/>
    <mergeCell ref="B26:E26"/>
    <mergeCell ref="B11:N11"/>
    <mergeCell ref="B14:N14"/>
    <mergeCell ref="B15:N15"/>
    <mergeCell ref="B24:E24"/>
  </mergeCells>
  <phoneticPr fontId="0" type="noConversion"/>
  <hyperlinks>
    <hyperlink ref="E31" location="'M-01'!A1" display="M-01 "/>
    <hyperlink ref="E32" location="'M-02'!A1" display="M-02 "/>
    <hyperlink ref="F33" location="'M-02-01'!A1" display="M-02-01"/>
    <hyperlink ref="F34" location="'M-02-02'!A1" display="M-02-02"/>
    <hyperlink ref="F35" location="'M-02-03'!A1" display="M-02-03"/>
    <hyperlink ref="F36" location="'M-02-04'!A1" display="M-02-04"/>
    <hyperlink ref="E37" location="'M-03'!A1" display="M-03"/>
    <hyperlink ref="E38" location="'M-04'!A1" display="M-04"/>
    <hyperlink ref="E39" location="'M-05'!A1" display="M-05"/>
    <hyperlink ref="E40" location="'M-06'!A1" display="M-06"/>
    <hyperlink ref="E30" location="BORITO!A1" display="BIRITO"/>
    <hyperlink ref="O4" location="'M-01'!A1" display="M-01 "/>
    <hyperlink ref="O5" location="'M-02'!A1" display="M-02 "/>
    <hyperlink ref="P6" location="'M-02-01'!A1" display="M-02-01"/>
    <hyperlink ref="P7" location="'M-02-02'!A1" display="M-02-02"/>
    <hyperlink ref="P8" location="'M-02-03'!A1" display="M-02-03"/>
    <hyperlink ref="P9" location="'M-02-04'!A1" display="M-02-04"/>
    <hyperlink ref="O10" location="'M-03'!A1" display="M-03"/>
    <hyperlink ref="O11" location="'M-04'!A1" display="M-04"/>
    <hyperlink ref="O12" location="'M-05'!A1" display="M-05"/>
    <hyperlink ref="O13" location="'M-06'!A1" display="M-06"/>
    <hyperlink ref="O3" location="BORITO!A1" display="BIRITO"/>
    <hyperlink ref="O14" location="'M-07'!A1" display="M-07"/>
    <hyperlink ref="E41" location="'M-07'!A1" display="M-07"/>
  </hyperlinks>
  <pageMargins left="0.70866141732283472" right="0.70866141732283472" top="0.74803149606299213" bottom="0.74803149606299213" header="0.31496062992125984" footer="0.31496062992125984"/>
  <pageSetup paperSize="9" scale="7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33"/>
  <dimension ref="A1:K97"/>
  <sheetViews>
    <sheetView showGridLines="0" zoomScaleNormal="100" zoomScaleSheetLayoutView="75" workbookViewId="0"/>
  </sheetViews>
  <sheetFormatPr defaultRowHeight="15.75" x14ac:dyDescent="0.25"/>
  <cols>
    <col min="1" max="2" width="9" style="169"/>
    <col min="3" max="3" width="10.75" style="169" customWidth="1"/>
    <col min="4" max="4" width="10" style="169" customWidth="1"/>
    <col min="5" max="5" width="11" style="169" customWidth="1"/>
    <col min="6" max="6" width="10.125" style="169" customWidth="1"/>
    <col min="7" max="7" width="5.25" style="169" customWidth="1"/>
    <col min="8" max="8" width="13.625" style="169" customWidth="1"/>
    <col min="9" max="10" width="9" style="169"/>
    <col min="11" max="11" width="49.625" style="169" bestFit="1" customWidth="1"/>
    <col min="12" max="16384" width="9" style="169"/>
  </cols>
  <sheetData>
    <row r="1" spans="1:10" ht="18" x14ac:dyDescent="0.25">
      <c r="A1" s="40" t="s">
        <v>371</v>
      </c>
      <c r="B1" s="28"/>
      <c r="C1" s="28"/>
      <c r="D1" s="28"/>
      <c r="E1" s="28"/>
      <c r="F1" s="28"/>
      <c r="G1" s="28"/>
      <c r="H1" s="28"/>
    </row>
    <row r="2" spans="1:10" ht="15.6" customHeight="1" x14ac:dyDescent="0.3">
      <c r="A2" s="28"/>
      <c r="B2" s="28"/>
      <c r="C2" s="28"/>
      <c r="D2" s="28"/>
      <c r="E2" s="28"/>
      <c r="F2" s="28"/>
      <c r="G2" s="28"/>
      <c r="H2" s="28"/>
      <c r="I2" s="262" t="s">
        <v>409</v>
      </c>
    </row>
    <row r="3" spans="1:10" ht="15.6" customHeight="1" x14ac:dyDescent="0.25">
      <c r="A3" s="40">
        <f>Alapa!C17</f>
        <v>0</v>
      </c>
      <c r="B3" s="41"/>
      <c r="C3" s="41"/>
      <c r="D3" s="41"/>
      <c r="E3" s="41"/>
      <c r="F3" s="41"/>
      <c r="G3" s="42" t="s">
        <v>265</v>
      </c>
      <c r="H3" s="43" t="s">
        <v>265</v>
      </c>
      <c r="I3" s="68" t="s">
        <v>264</v>
      </c>
      <c r="J3" s="81" t="s">
        <v>263</v>
      </c>
    </row>
    <row r="4" spans="1:10" ht="18" x14ac:dyDescent="0.25">
      <c r="A4" s="44" t="s">
        <v>301</v>
      </c>
      <c r="B4" s="44" t="s">
        <v>302</v>
      </c>
      <c r="C4" s="44"/>
      <c r="D4" s="45"/>
      <c r="E4" s="46" t="s">
        <v>158</v>
      </c>
      <c r="F4" s="44"/>
      <c r="G4" s="44"/>
      <c r="H4" s="28"/>
      <c r="I4" s="68" t="s">
        <v>367</v>
      </c>
      <c r="J4" s="70" t="s">
        <v>416</v>
      </c>
    </row>
    <row r="5" spans="1:10" ht="15.6" customHeight="1" x14ac:dyDescent="0.25">
      <c r="A5" s="28" t="s">
        <v>265</v>
      </c>
      <c r="B5" s="28"/>
      <c r="C5" s="28"/>
      <c r="D5" s="45"/>
      <c r="E5" s="201" t="s">
        <v>265</v>
      </c>
      <c r="F5" s="28"/>
      <c r="G5" s="28"/>
      <c r="H5" s="28"/>
      <c r="I5" s="68" t="s">
        <v>369</v>
      </c>
      <c r="J5" s="70" t="s">
        <v>417</v>
      </c>
    </row>
    <row r="6" spans="1:10" ht="15.6" customHeight="1" x14ac:dyDescent="0.25">
      <c r="A6" s="41"/>
      <c r="B6" s="28"/>
      <c r="C6" s="28"/>
      <c r="D6" s="45"/>
      <c r="E6" s="28" t="s">
        <v>303</v>
      </c>
      <c r="F6" s="28"/>
      <c r="G6" s="28"/>
      <c r="H6" s="28"/>
      <c r="I6" s="68" t="s">
        <v>371</v>
      </c>
      <c r="J6" s="70" t="s">
        <v>372</v>
      </c>
    </row>
    <row r="7" spans="1:10" ht="15.6" customHeight="1" x14ac:dyDescent="0.25">
      <c r="A7" s="41"/>
      <c r="B7" s="28"/>
      <c r="C7" s="28"/>
      <c r="D7" s="28"/>
      <c r="E7" s="28"/>
      <c r="F7" s="28"/>
      <c r="G7" s="28"/>
      <c r="H7" s="28"/>
      <c r="I7" s="68" t="s">
        <v>373</v>
      </c>
      <c r="J7" s="70" t="s">
        <v>374</v>
      </c>
    </row>
    <row r="8" spans="1:10" ht="15.6" customHeight="1" x14ac:dyDescent="0.25">
      <c r="A8" s="43" t="s">
        <v>304</v>
      </c>
      <c r="B8" s="209" t="s">
        <v>265</v>
      </c>
      <c r="C8" s="43" t="s">
        <v>305</v>
      </c>
      <c r="D8" s="302" t="s">
        <v>265</v>
      </c>
      <c r="E8" s="302"/>
      <c r="F8" s="43" t="s">
        <v>306</v>
      </c>
      <c r="G8" s="210"/>
      <c r="H8" s="28" t="s">
        <v>307</v>
      </c>
      <c r="I8" s="68" t="s">
        <v>375</v>
      </c>
      <c r="J8" s="70" t="s">
        <v>376</v>
      </c>
    </row>
    <row r="9" spans="1:10" ht="15.6" customHeight="1" x14ac:dyDescent="0.25">
      <c r="A9" s="28"/>
      <c r="B9" s="41"/>
      <c r="C9" s="44" t="s">
        <v>308</v>
      </c>
      <c r="D9" s="310" t="s">
        <v>408</v>
      </c>
      <c r="E9" s="310"/>
      <c r="F9" s="44" t="s">
        <v>309</v>
      </c>
      <c r="G9" s="41"/>
      <c r="H9" s="41"/>
    </row>
    <row r="10" spans="1:10" ht="15.6" customHeight="1" x14ac:dyDescent="0.25">
      <c r="A10" s="28"/>
      <c r="B10" s="41"/>
      <c r="C10" s="41"/>
      <c r="D10" s="41"/>
      <c r="E10" s="44"/>
      <c r="F10" s="41"/>
      <c r="G10" s="41"/>
      <c r="H10" s="41"/>
    </row>
    <row r="11" spans="1:10" ht="15.6" customHeight="1" x14ac:dyDescent="0.25">
      <c r="A11" s="304" t="s">
        <v>310</v>
      </c>
      <c r="B11" s="304"/>
      <c r="C11" s="301"/>
      <c r="D11" s="301"/>
      <c r="E11" s="44" t="s">
        <v>311</v>
      </c>
      <c r="F11" s="301"/>
      <c r="G11" s="301"/>
      <c r="H11" s="44" t="s">
        <v>312</v>
      </c>
    </row>
    <row r="12" spans="1:10" ht="15.6" customHeight="1" x14ac:dyDescent="0.25">
      <c r="A12" s="28"/>
      <c r="B12" s="41"/>
      <c r="C12" s="307"/>
      <c r="D12" s="307"/>
      <c r="E12" s="44" t="s">
        <v>313</v>
      </c>
      <c r="F12" s="307"/>
      <c r="G12" s="307"/>
      <c r="H12" s="44" t="s">
        <v>314</v>
      </c>
    </row>
    <row r="13" spans="1:10" ht="15.6" customHeight="1" x14ac:dyDescent="0.25">
      <c r="A13" s="28"/>
      <c r="B13" s="41"/>
      <c r="C13" s="41"/>
      <c r="D13" s="41"/>
      <c r="E13" s="41"/>
      <c r="F13" s="41"/>
      <c r="G13" s="41" t="s">
        <v>265</v>
      </c>
      <c r="H13" s="41"/>
    </row>
    <row r="14" spans="1:10" ht="15.6" customHeight="1" x14ac:dyDescent="0.25">
      <c r="A14" s="43" t="s">
        <v>315</v>
      </c>
      <c r="B14" s="41"/>
      <c r="C14" s="41"/>
      <c r="D14" s="41"/>
      <c r="E14" s="41"/>
      <c r="F14" s="173"/>
      <c r="G14" s="41"/>
      <c r="H14" s="41"/>
    </row>
    <row r="15" spans="1:10" ht="15.6" customHeight="1" x14ac:dyDescent="0.25">
      <c r="A15" s="43" t="s">
        <v>316</v>
      </c>
      <c r="B15" s="41"/>
      <c r="C15" s="41"/>
      <c r="D15" s="41"/>
      <c r="E15" s="41"/>
      <c r="F15" s="173"/>
      <c r="G15" s="41"/>
      <c r="H15" s="41"/>
    </row>
    <row r="16" spans="1:10" ht="15.6" customHeight="1" x14ac:dyDescent="0.25">
      <c r="A16" s="44"/>
      <c r="B16" s="41"/>
      <c r="C16" s="41"/>
      <c r="D16" s="41"/>
      <c r="E16" s="41"/>
      <c r="F16" s="41"/>
      <c r="G16" s="41"/>
      <c r="H16" s="41"/>
    </row>
    <row r="17" spans="1:8" ht="15.6" customHeight="1" thickBot="1" x14ac:dyDescent="0.3">
      <c r="A17" s="308" t="s">
        <v>317</v>
      </c>
      <c r="B17" s="308"/>
      <c r="C17" s="308"/>
      <c r="D17" s="308"/>
      <c r="E17" s="308"/>
      <c r="F17" s="308"/>
      <c r="G17" s="308"/>
      <c r="H17" s="308"/>
    </row>
    <row r="18" spans="1:8" ht="15.6" customHeight="1" x14ac:dyDescent="0.25">
      <c r="A18" s="47"/>
      <c r="B18" s="48"/>
      <c r="C18" s="48"/>
      <c r="D18" s="48"/>
      <c r="E18" s="48"/>
      <c r="F18" s="48"/>
      <c r="G18" s="48"/>
      <c r="H18" s="49"/>
    </row>
    <row r="19" spans="1:8" ht="31.5" x14ac:dyDescent="0.25">
      <c r="A19" s="50" t="s">
        <v>318</v>
      </c>
      <c r="B19" s="41"/>
      <c r="C19" s="51" t="s">
        <v>319</v>
      </c>
      <c r="D19" s="41"/>
      <c r="E19" s="41"/>
      <c r="F19" s="51" t="s">
        <v>320</v>
      </c>
      <c r="G19" s="41"/>
      <c r="H19" s="52" t="s">
        <v>186</v>
      </c>
    </row>
    <row r="20" spans="1:8" ht="15.6" customHeight="1" x14ac:dyDescent="0.25">
      <c r="A20" s="19" t="s">
        <v>16</v>
      </c>
      <c r="B20" s="41"/>
      <c r="C20" s="20">
        <v>1</v>
      </c>
      <c r="D20" s="41"/>
      <c r="E20" s="41"/>
      <c r="F20" s="202"/>
      <c r="G20" s="53"/>
      <c r="H20" s="203">
        <f t="shared" ref="H20:H33" si="0">C20*F20</f>
        <v>0</v>
      </c>
    </row>
    <row r="21" spans="1:8" ht="15.6" customHeight="1" x14ac:dyDescent="0.25">
      <c r="A21" s="19" t="s">
        <v>18</v>
      </c>
      <c r="B21" s="41"/>
      <c r="C21" s="20">
        <v>2</v>
      </c>
      <c r="D21" s="41"/>
      <c r="E21" s="41"/>
      <c r="F21" s="202"/>
      <c r="G21" s="53"/>
      <c r="H21" s="203">
        <f t="shared" si="0"/>
        <v>0</v>
      </c>
    </row>
    <row r="22" spans="1:8" ht="15.6" customHeight="1" x14ac:dyDescent="0.25">
      <c r="A22" s="19" t="s">
        <v>20</v>
      </c>
      <c r="B22" s="41"/>
      <c r="C22" s="20">
        <v>5</v>
      </c>
      <c r="D22" s="41"/>
      <c r="E22" s="41"/>
      <c r="F22" s="202"/>
      <c r="G22" s="53"/>
      <c r="H22" s="203">
        <f t="shared" si="0"/>
        <v>0</v>
      </c>
    </row>
    <row r="23" spans="1:8" ht="15.6" customHeight="1" x14ac:dyDescent="0.25">
      <c r="A23" s="19" t="s">
        <v>21</v>
      </c>
      <c r="B23" s="41"/>
      <c r="C23" s="20">
        <v>10</v>
      </c>
      <c r="D23" s="41"/>
      <c r="E23" s="41"/>
      <c r="F23" s="202"/>
      <c r="G23" s="53"/>
      <c r="H23" s="203">
        <f t="shared" si="0"/>
        <v>0</v>
      </c>
    </row>
    <row r="24" spans="1:8" ht="15.6" customHeight="1" x14ac:dyDescent="0.25">
      <c r="A24" s="19" t="s">
        <v>23</v>
      </c>
      <c r="B24" s="41"/>
      <c r="C24" s="20">
        <v>20</v>
      </c>
      <c r="D24" s="41"/>
      <c r="E24" s="41"/>
      <c r="F24" s="202"/>
      <c r="G24" s="53"/>
      <c r="H24" s="203">
        <f t="shared" si="0"/>
        <v>0</v>
      </c>
    </row>
    <row r="25" spans="1:8" ht="15.6" customHeight="1" x14ac:dyDescent="0.25">
      <c r="A25" s="19" t="s">
        <v>25</v>
      </c>
      <c r="B25" s="41"/>
      <c r="C25" s="20">
        <v>50</v>
      </c>
      <c r="D25" s="41"/>
      <c r="E25" s="41"/>
      <c r="F25" s="202"/>
      <c r="G25" s="53"/>
      <c r="H25" s="203">
        <f t="shared" si="0"/>
        <v>0</v>
      </c>
    </row>
    <row r="26" spans="1:8" ht="15.6" customHeight="1" x14ac:dyDescent="0.25">
      <c r="A26" s="19" t="s">
        <v>26</v>
      </c>
      <c r="B26" s="41"/>
      <c r="C26" s="20">
        <v>100</v>
      </c>
      <c r="D26" s="41"/>
      <c r="E26" s="41"/>
      <c r="F26" s="202"/>
      <c r="G26" s="53"/>
      <c r="H26" s="203">
        <f t="shared" si="0"/>
        <v>0</v>
      </c>
    </row>
    <row r="27" spans="1:8" ht="15.6" customHeight="1" x14ac:dyDescent="0.25">
      <c r="A27" s="19" t="s">
        <v>29</v>
      </c>
      <c r="B27" s="41"/>
      <c r="C27" s="20">
        <v>200</v>
      </c>
      <c r="D27" s="41"/>
      <c r="E27" s="41"/>
      <c r="F27" s="202"/>
      <c r="G27" s="53"/>
      <c r="H27" s="203">
        <f t="shared" si="0"/>
        <v>0</v>
      </c>
    </row>
    <row r="28" spans="1:8" ht="15.6" customHeight="1" x14ac:dyDescent="0.25">
      <c r="A28" s="19" t="s">
        <v>30</v>
      </c>
      <c r="B28" s="41"/>
      <c r="C28" s="20">
        <v>500</v>
      </c>
      <c r="D28" s="41"/>
      <c r="E28" s="41"/>
      <c r="F28" s="202"/>
      <c r="G28" s="53"/>
      <c r="H28" s="203">
        <f t="shared" si="0"/>
        <v>0</v>
      </c>
    </row>
    <row r="29" spans="1:8" ht="15.6" customHeight="1" x14ac:dyDescent="0.25">
      <c r="A29" s="19" t="s">
        <v>32</v>
      </c>
      <c r="B29" s="41"/>
      <c r="C29" s="20">
        <v>1000</v>
      </c>
      <c r="D29" s="41"/>
      <c r="E29" s="41"/>
      <c r="F29" s="202"/>
      <c r="G29" s="53"/>
      <c r="H29" s="203">
        <f t="shared" si="0"/>
        <v>0</v>
      </c>
    </row>
    <row r="30" spans="1:8" ht="15.6" customHeight="1" x14ac:dyDescent="0.25">
      <c r="A30" s="19" t="s">
        <v>34</v>
      </c>
      <c r="B30" s="41"/>
      <c r="C30" s="20">
        <v>2000</v>
      </c>
      <c r="D30" s="41"/>
      <c r="E30" s="41"/>
      <c r="F30" s="202"/>
      <c r="G30" s="53"/>
      <c r="H30" s="203">
        <f t="shared" si="0"/>
        <v>0</v>
      </c>
    </row>
    <row r="31" spans="1:8" ht="15.6" customHeight="1" x14ac:dyDescent="0.25">
      <c r="A31" s="19" t="s">
        <v>36</v>
      </c>
      <c r="B31" s="41"/>
      <c r="C31" s="20">
        <v>5000</v>
      </c>
      <c r="D31" s="41"/>
      <c r="E31" s="41"/>
      <c r="F31" s="202"/>
      <c r="G31" s="53"/>
      <c r="H31" s="203">
        <f t="shared" si="0"/>
        <v>0</v>
      </c>
    </row>
    <row r="32" spans="1:8" ht="15.6" customHeight="1" x14ac:dyDescent="0.25">
      <c r="A32" s="19" t="s">
        <v>38</v>
      </c>
      <c r="B32" s="41"/>
      <c r="C32" s="20">
        <v>10000</v>
      </c>
      <c r="D32" s="41"/>
      <c r="E32" s="41"/>
      <c r="F32" s="202"/>
      <c r="G32" s="53"/>
      <c r="H32" s="203">
        <f t="shared" si="0"/>
        <v>0</v>
      </c>
    </row>
    <row r="33" spans="1:11" ht="15.6" customHeight="1" x14ac:dyDescent="0.25">
      <c r="A33" s="19" t="s">
        <v>40</v>
      </c>
      <c r="B33" s="41"/>
      <c r="C33" s="20">
        <v>20000</v>
      </c>
      <c r="D33" s="41"/>
      <c r="E33" s="41"/>
      <c r="F33" s="202"/>
      <c r="G33" s="53"/>
      <c r="H33" s="203">
        <f t="shared" si="0"/>
        <v>0</v>
      </c>
      <c r="K33" s="204"/>
    </row>
    <row r="34" spans="1:11" ht="15.6" customHeight="1" x14ac:dyDescent="0.25">
      <c r="A34" s="54"/>
      <c r="B34" s="41"/>
      <c r="C34" s="41"/>
      <c r="D34" s="41"/>
      <c r="E34" s="41"/>
      <c r="F34" s="41"/>
      <c r="G34" s="41"/>
      <c r="H34" s="55"/>
      <c r="K34" s="204"/>
    </row>
    <row r="35" spans="1:11" ht="15.6" customHeight="1" thickBot="1" x14ac:dyDescent="0.3">
      <c r="A35" s="21" t="s">
        <v>321</v>
      </c>
      <c r="B35" s="56"/>
      <c r="C35" s="56"/>
      <c r="D35" s="56"/>
      <c r="E35" s="56"/>
      <c r="F35" s="22">
        <f>SUM(F20:F33)</f>
        <v>0</v>
      </c>
      <c r="G35" s="56"/>
      <c r="H35" s="23">
        <f>SUM(H20:H33)</f>
        <v>0</v>
      </c>
      <c r="K35" s="204"/>
    </row>
    <row r="36" spans="1:11" ht="15.6" customHeight="1" x14ac:dyDescent="0.25">
      <c r="A36" s="41"/>
      <c r="B36" s="41"/>
      <c r="C36" s="41"/>
      <c r="D36" s="41"/>
      <c r="E36" s="41"/>
      <c r="F36" s="41"/>
      <c r="G36" s="41"/>
      <c r="H36" s="53"/>
      <c r="K36" s="204"/>
    </row>
    <row r="37" spans="1:11" ht="15.6" customHeight="1" x14ac:dyDescent="0.25">
      <c r="A37" s="53"/>
      <c r="B37" s="44" t="s">
        <v>322</v>
      </c>
      <c r="C37" s="41"/>
      <c r="D37" s="41"/>
      <c r="E37" s="41"/>
      <c r="F37" s="41"/>
      <c r="G37" s="41"/>
      <c r="H37" s="199">
        <v>0</v>
      </c>
      <c r="K37" s="204"/>
    </row>
    <row r="38" spans="1:11" ht="15.6" customHeight="1" x14ac:dyDescent="0.25">
      <c r="A38" s="44" t="s">
        <v>323</v>
      </c>
      <c r="B38" s="41"/>
      <c r="C38" s="41"/>
      <c r="D38" s="41"/>
      <c r="E38" s="41"/>
      <c r="F38" s="41"/>
      <c r="G38" s="41"/>
      <c r="H38" s="199">
        <v>0</v>
      </c>
      <c r="K38" s="204"/>
    </row>
    <row r="39" spans="1:11" ht="15.6" customHeight="1" x14ac:dyDescent="0.25">
      <c r="A39" s="44" t="s">
        <v>324</v>
      </c>
      <c r="B39" s="41"/>
      <c r="C39" s="41"/>
      <c r="D39" s="41"/>
      <c r="E39" s="41"/>
      <c r="F39" s="41"/>
      <c r="G39" s="41"/>
      <c r="H39" s="24">
        <f>H35-H37-H38</f>
        <v>0</v>
      </c>
      <c r="K39" s="204"/>
    </row>
    <row r="40" spans="1:11" ht="15.6" customHeight="1" x14ac:dyDescent="0.25">
      <c r="A40" s="25" t="str">
        <f>E5</f>
        <v xml:space="preserve"> </v>
      </c>
      <c r="B40" s="44" t="s">
        <v>325</v>
      </c>
      <c r="C40" s="41"/>
      <c r="D40" s="41"/>
      <c r="E40" s="41"/>
      <c r="F40" s="41"/>
      <c r="G40" s="41"/>
      <c r="H40" s="199">
        <v>0</v>
      </c>
      <c r="K40" s="204"/>
    </row>
    <row r="41" spans="1:11" ht="15.6" customHeight="1" x14ac:dyDescent="0.25">
      <c r="A41" s="25" t="s">
        <v>326</v>
      </c>
      <c r="B41" s="44"/>
      <c r="C41" s="41"/>
      <c r="D41" s="44"/>
      <c r="E41" s="41"/>
      <c r="F41" s="41"/>
      <c r="G41" s="41"/>
      <c r="H41" s="24">
        <f>H35+H40</f>
        <v>0</v>
      </c>
      <c r="K41" s="204"/>
    </row>
    <row r="42" spans="1:11" ht="15.6" customHeight="1" x14ac:dyDescent="0.25">
      <c r="A42" s="25"/>
      <c r="B42" s="44"/>
      <c r="C42" s="41"/>
      <c r="D42" s="44"/>
      <c r="E42" s="41"/>
      <c r="F42" s="41"/>
      <c r="G42" s="41"/>
      <c r="H42" s="26"/>
      <c r="K42" s="204"/>
    </row>
    <row r="43" spans="1:11" ht="15.6" customHeight="1" x14ac:dyDescent="0.25">
      <c r="A43" s="41"/>
      <c r="B43" s="41"/>
      <c r="C43" s="41"/>
      <c r="D43" s="57"/>
      <c r="E43" s="57"/>
      <c r="F43" s="41"/>
      <c r="G43" s="41"/>
      <c r="H43" s="26"/>
      <c r="K43" s="204"/>
    </row>
    <row r="44" spans="1:11" ht="15.6" customHeight="1" x14ac:dyDescent="0.25">
      <c r="A44" s="41"/>
      <c r="B44" s="41"/>
      <c r="C44" s="41"/>
      <c r="D44" s="309" t="s">
        <v>327</v>
      </c>
      <c r="E44" s="309"/>
      <c r="F44" s="41"/>
      <c r="G44" s="41"/>
      <c r="H44" s="26"/>
      <c r="K44" s="204"/>
    </row>
    <row r="45" spans="1:11" ht="15.6" customHeight="1" x14ac:dyDescent="0.25">
      <c r="A45" s="41"/>
      <c r="B45" s="41"/>
      <c r="C45" s="41"/>
      <c r="D45" s="28"/>
      <c r="E45" s="28"/>
      <c r="F45" s="41"/>
      <c r="G45" s="41"/>
      <c r="H45" s="26"/>
      <c r="K45" s="204"/>
    </row>
    <row r="46" spans="1:11" ht="15.6" customHeight="1" x14ac:dyDescent="0.25">
      <c r="A46" s="58" t="s">
        <v>265</v>
      </c>
      <c r="B46" s="58"/>
      <c r="C46" s="41"/>
      <c r="D46" s="41"/>
      <c r="E46" s="41"/>
      <c r="F46" s="45"/>
      <c r="G46" s="27"/>
      <c r="H46" s="27"/>
      <c r="K46" s="204"/>
    </row>
    <row r="47" spans="1:11" ht="15.6" customHeight="1" x14ac:dyDescent="0.25">
      <c r="A47" s="305" t="s">
        <v>328</v>
      </c>
      <c r="B47" s="305"/>
      <c r="C47" s="59"/>
      <c r="D47" s="305" t="s">
        <v>329</v>
      </c>
      <c r="E47" s="305"/>
      <c r="F47" s="45"/>
      <c r="G47" s="305" t="s">
        <v>330</v>
      </c>
      <c r="H47" s="305"/>
      <c r="K47" s="204" t="s">
        <v>265</v>
      </c>
    </row>
    <row r="48" spans="1:11" ht="15.6" customHeight="1" x14ac:dyDescent="0.25">
      <c r="A48" s="41"/>
      <c r="B48" s="58"/>
      <c r="C48" s="58"/>
      <c r="D48" s="41"/>
      <c r="E48" s="41"/>
      <c r="F48" s="41"/>
      <c r="G48" s="58"/>
      <c r="H48" s="58"/>
      <c r="K48" s="204"/>
    </row>
    <row r="49" spans="1:10" ht="18" x14ac:dyDescent="0.25">
      <c r="A49" s="40">
        <f>Alapa!C65</f>
        <v>0</v>
      </c>
      <c r="B49" s="28"/>
      <c r="C49" s="28"/>
      <c r="D49" s="28"/>
      <c r="E49" s="28"/>
      <c r="F49" s="28"/>
      <c r="G49" s="28"/>
      <c r="H49" s="28"/>
    </row>
    <row r="50" spans="1:10" x14ac:dyDescent="0.25">
      <c r="A50" s="309" t="s">
        <v>265</v>
      </c>
      <c r="B50" s="309"/>
      <c r="C50" s="309"/>
      <c r="D50" s="309"/>
      <c r="E50" s="309"/>
      <c r="F50" s="309"/>
      <c r="G50" s="309"/>
      <c r="H50" s="309"/>
    </row>
    <row r="51" spans="1:10" x14ac:dyDescent="0.25">
      <c r="A51" s="28"/>
      <c r="B51" s="41"/>
      <c r="C51" s="41"/>
      <c r="D51" s="41"/>
      <c r="E51" s="41"/>
      <c r="F51" s="41" t="s">
        <v>265</v>
      </c>
      <c r="G51" s="42" t="s">
        <v>265</v>
      </c>
      <c r="H51" s="43" t="s">
        <v>265</v>
      </c>
    </row>
    <row r="52" spans="1:10" ht="18" x14ac:dyDescent="0.25">
      <c r="A52" s="44" t="s">
        <v>301</v>
      </c>
      <c r="B52" s="44" t="s">
        <v>302</v>
      </c>
      <c r="C52" s="44"/>
      <c r="D52" s="44"/>
      <c r="E52" s="46" t="s">
        <v>158</v>
      </c>
      <c r="F52" s="44"/>
      <c r="G52" s="44"/>
      <c r="H52" s="28"/>
    </row>
    <row r="53" spans="1:10" x14ac:dyDescent="0.25">
      <c r="A53" s="28" t="s">
        <v>265</v>
      </c>
      <c r="B53" s="28"/>
      <c r="C53" s="28"/>
      <c r="D53" s="45"/>
      <c r="E53" s="198" t="s">
        <v>265</v>
      </c>
      <c r="F53" s="28"/>
      <c r="G53" s="28"/>
      <c r="H53" s="28"/>
    </row>
    <row r="54" spans="1:10" x14ac:dyDescent="0.25">
      <c r="A54" s="41"/>
      <c r="B54" s="28"/>
      <c r="C54" s="28"/>
      <c r="D54" s="45"/>
      <c r="E54" s="28" t="s">
        <v>303</v>
      </c>
      <c r="F54" s="28"/>
      <c r="G54" s="28"/>
      <c r="H54" s="28"/>
    </row>
    <row r="55" spans="1:10" x14ac:dyDescent="0.25">
      <c r="A55" s="41"/>
      <c r="B55" s="28"/>
      <c r="C55" s="28"/>
      <c r="D55" s="28"/>
      <c r="E55" s="28"/>
      <c r="F55" s="28"/>
      <c r="G55" s="28"/>
      <c r="H55" s="28"/>
    </row>
    <row r="56" spans="1:10" x14ac:dyDescent="0.25">
      <c r="A56" s="43" t="s">
        <v>304</v>
      </c>
      <c r="B56" s="209" t="s">
        <v>265</v>
      </c>
      <c r="C56" s="43" t="s">
        <v>305</v>
      </c>
      <c r="D56" s="302" t="s">
        <v>265</v>
      </c>
      <c r="E56" s="302"/>
      <c r="F56" s="43" t="s">
        <v>306</v>
      </c>
      <c r="G56" s="210"/>
      <c r="H56" s="28" t="s">
        <v>307</v>
      </c>
    </row>
    <row r="57" spans="1:10" x14ac:dyDescent="0.25">
      <c r="A57" s="28"/>
      <c r="B57" s="41"/>
      <c r="C57" s="44" t="s">
        <v>308</v>
      </c>
      <c r="D57" s="303" t="s">
        <v>331</v>
      </c>
      <c r="E57" s="303"/>
      <c r="F57" s="44" t="s">
        <v>309</v>
      </c>
      <c r="G57" s="41"/>
      <c r="H57" s="41"/>
    </row>
    <row r="58" spans="1:10" x14ac:dyDescent="0.25">
      <c r="A58" s="28"/>
      <c r="B58" s="41"/>
      <c r="C58" s="41"/>
      <c r="D58" s="41"/>
      <c r="E58" s="44"/>
      <c r="F58" s="41"/>
      <c r="G58" s="41"/>
      <c r="H58" s="41"/>
    </row>
    <row r="59" spans="1:10" x14ac:dyDescent="0.25">
      <c r="A59" s="304" t="s">
        <v>310</v>
      </c>
      <c r="B59" s="304"/>
      <c r="C59" s="301"/>
      <c r="D59" s="301"/>
      <c r="E59" s="44" t="s">
        <v>311</v>
      </c>
      <c r="F59" s="301"/>
      <c r="G59" s="301"/>
      <c r="H59" s="44" t="s">
        <v>312</v>
      </c>
    </row>
    <row r="60" spans="1:10" x14ac:dyDescent="0.25">
      <c r="A60" s="28"/>
      <c r="B60" s="41"/>
      <c r="C60" s="307"/>
      <c r="D60" s="307"/>
      <c r="E60" s="44" t="s">
        <v>313</v>
      </c>
      <c r="F60" s="307"/>
      <c r="G60" s="307"/>
      <c r="H60" s="44" t="s">
        <v>314</v>
      </c>
    </row>
    <row r="61" spans="1:10" x14ac:dyDescent="0.25">
      <c r="A61" s="28"/>
      <c r="B61" s="41"/>
      <c r="C61" s="41"/>
      <c r="D61" s="41"/>
      <c r="E61" s="41"/>
      <c r="F61" s="41"/>
      <c r="G61" s="41" t="s">
        <v>265</v>
      </c>
      <c r="H61" s="41"/>
    </row>
    <row r="62" spans="1:10" x14ac:dyDescent="0.25">
      <c r="A62" s="43" t="s">
        <v>315</v>
      </c>
      <c r="B62" s="41"/>
      <c r="C62" s="41"/>
      <c r="D62" s="41"/>
      <c r="E62" s="41"/>
      <c r="F62" s="41"/>
      <c r="G62" s="41"/>
      <c r="H62" s="41"/>
      <c r="J62" s="205" t="s">
        <v>265</v>
      </c>
    </row>
    <row r="63" spans="1:10" x14ac:dyDescent="0.25">
      <c r="A63" s="43" t="s">
        <v>316</v>
      </c>
      <c r="B63" s="41"/>
      <c r="C63" s="41"/>
      <c r="D63" s="41"/>
      <c r="E63" s="41"/>
      <c r="F63" s="41"/>
      <c r="G63" s="41"/>
      <c r="H63" s="41"/>
    </row>
    <row r="64" spans="1:10" x14ac:dyDescent="0.25">
      <c r="A64" s="44"/>
      <c r="B64" s="41"/>
      <c r="C64" s="41"/>
      <c r="D64" s="41"/>
      <c r="E64" s="41"/>
      <c r="F64" s="41"/>
      <c r="G64" s="41"/>
      <c r="H64" s="41"/>
    </row>
    <row r="65" spans="1:8" ht="16.5" thickBot="1" x14ac:dyDescent="0.3">
      <c r="A65" s="308" t="s">
        <v>317</v>
      </c>
      <c r="B65" s="308"/>
      <c r="C65" s="308"/>
      <c r="D65" s="308"/>
      <c r="E65" s="308"/>
      <c r="F65" s="308"/>
      <c r="G65" s="308"/>
      <c r="H65" s="308"/>
    </row>
    <row r="66" spans="1:8" x14ac:dyDescent="0.25">
      <c r="A66" s="47"/>
      <c r="B66" s="48"/>
      <c r="C66" s="48"/>
      <c r="D66" s="48"/>
      <c r="E66" s="48"/>
      <c r="F66" s="48"/>
      <c r="G66" s="48"/>
      <c r="H66" s="49"/>
    </row>
    <row r="67" spans="1:8" ht="31.5" x14ac:dyDescent="0.25">
      <c r="A67" s="50" t="s">
        <v>318</v>
      </c>
      <c r="B67" s="41"/>
      <c r="C67" s="51" t="s">
        <v>319</v>
      </c>
      <c r="D67" s="41"/>
      <c r="E67" s="41"/>
      <c r="F67" s="51" t="s">
        <v>320</v>
      </c>
      <c r="G67" s="41"/>
      <c r="H67" s="52" t="str">
        <f>CONCATENATE("Érték  ",D57)</f>
        <v>Érték  EUR</v>
      </c>
    </row>
    <row r="68" spans="1:8" x14ac:dyDescent="0.25">
      <c r="A68" s="19" t="s">
        <v>16</v>
      </c>
      <c r="B68" s="41"/>
      <c r="C68" s="20">
        <v>1</v>
      </c>
      <c r="D68" s="41"/>
      <c r="E68" s="41"/>
      <c r="F68" s="202"/>
      <c r="G68" s="53"/>
      <c r="H68" s="212">
        <f t="shared" ref="H68:H79" si="1">C68*F68</f>
        <v>0</v>
      </c>
    </row>
    <row r="69" spans="1:8" x14ac:dyDescent="0.25">
      <c r="A69" s="19" t="s">
        <v>18</v>
      </c>
      <c r="B69" s="41"/>
      <c r="C69" s="20">
        <v>2</v>
      </c>
      <c r="D69" s="41"/>
      <c r="E69" s="41"/>
      <c r="F69" s="202"/>
      <c r="G69" s="53"/>
      <c r="H69" s="212">
        <f t="shared" si="1"/>
        <v>0</v>
      </c>
    </row>
    <row r="70" spans="1:8" x14ac:dyDescent="0.25">
      <c r="A70" s="19" t="s">
        <v>20</v>
      </c>
      <c r="B70" s="41"/>
      <c r="C70" s="20">
        <v>5</v>
      </c>
      <c r="D70" s="41"/>
      <c r="E70" s="41"/>
      <c r="F70" s="202"/>
      <c r="G70" s="53"/>
      <c r="H70" s="212">
        <f t="shared" si="1"/>
        <v>0</v>
      </c>
    </row>
    <row r="71" spans="1:8" x14ac:dyDescent="0.25">
      <c r="A71" s="19" t="s">
        <v>21</v>
      </c>
      <c r="B71" s="41"/>
      <c r="C71" s="20">
        <v>10</v>
      </c>
      <c r="D71" s="41"/>
      <c r="E71" s="41"/>
      <c r="F71" s="202"/>
      <c r="G71" s="53"/>
      <c r="H71" s="212">
        <f t="shared" si="1"/>
        <v>0</v>
      </c>
    </row>
    <row r="72" spans="1:8" x14ac:dyDescent="0.25">
      <c r="A72" s="19" t="s">
        <v>23</v>
      </c>
      <c r="B72" s="41"/>
      <c r="C72" s="20">
        <v>20</v>
      </c>
      <c r="D72" s="41"/>
      <c r="E72" s="41"/>
      <c r="F72" s="202"/>
      <c r="G72" s="53"/>
      <c r="H72" s="212">
        <f t="shared" si="1"/>
        <v>0</v>
      </c>
    </row>
    <row r="73" spans="1:8" x14ac:dyDescent="0.25">
      <c r="A73" s="19" t="s">
        <v>25</v>
      </c>
      <c r="B73" s="41"/>
      <c r="C73" s="20">
        <v>50</v>
      </c>
      <c r="D73" s="41"/>
      <c r="E73" s="41"/>
      <c r="F73" s="202"/>
      <c r="G73" s="53"/>
      <c r="H73" s="212">
        <f t="shared" si="1"/>
        <v>0</v>
      </c>
    </row>
    <row r="74" spans="1:8" x14ac:dyDescent="0.25">
      <c r="A74" s="19" t="s">
        <v>26</v>
      </c>
      <c r="B74" s="41"/>
      <c r="C74" s="20">
        <v>100</v>
      </c>
      <c r="D74" s="41"/>
      <c r="E74" s="41"/>
      <c r="F74" s="202"/>
      <c r="G74" s="53"/>
      <c r="H74" s="212">
        <f t="shared" si="1"/>
        <v>0</v>
      </c>
    </row>
    <row r="75" spans="1:8" x14ac:dyDescent="0.25">
      <c r="A75" s="19" t="s">
        <v>29</v>
      </c>
      <c r="B75" s="41"/>
      <c r="C75" s="20">
        <v>200</v>
      </c>
      <c r="D75" s="41"/>
      <c r="E75" s="41"/>
      <c r="F75" s="202"/>
      <c r="G75" s="53"/>
      <c r="H75" s="212">
        <f t="shared" si="1"/>
        <v>0</v>
      </c>
    </row>
    <row r="76" spans="1:8" x14ac:dyDescent="0.25">
      <c r="A76" s="19" t="s">
        <v>30</v>
      </c>
      <c r="B76" s="41"/>
      <c r="C76" s="20">
        <v>500</v>
      </c>
      <c r="D76" s="41"/>
      <c r="E76" s="41"/>
      <c r="F76" s="202"/>
      <c r="G76" s="53"/>
      <c r="H76" s="212">
        <f t="shared" si="1"/>
        <v>0</v>
      </c>
    </row>
    <row r="77" spans="1:8" x14ac:dyDescent="0.25">
      <c r="A77" s="19" t="s">
        <v>32</v>
      </c>
      <c r="B77" s="41"/>
      <c r="C77" s="20">
        <v>1000</v>
      </c>
      <c r="D77" s="41"/>
      <c r="E77" s="41"/>
      <c r="F77" s="202"/>
      <c r="G77" s="53"/>
      <c r="H77" s="212">
        <f t="shared" si="1"/>
        <v>0</v>
      </c>
    </row>
    <row r="78" spans="1:8" x14ac:dyDescent="0.25">
      <c r="A78" s="19" t="s">
        <v>34</v>
      </c>
      <c r="B78" s="41"/>
      <c r="C78" s="20">
        <v>5000</v>
      </c>
      <c r="D78" s="41"/>
      <c r="E78" s="41"/>
      <c r="F78" s="202"/>
      <c r="G78" s="53"/>
      <c r="H78" s="212">
        <f t="shared" si="1"/>
        <v>0</v>
      </c>
    </row>
    <row r="79" spans="1:8" x14ac:dyDescent="0.25">
      <c r="A79" s="19" t="s">
        <v>36</v>
      </c>
      <c r="B79" s="41"/>
      <c r="C79" s="20">
        <v>20000</v>
      </c>
      <c r="D79" s="41"/>
      <c r="E79" s="41"/>
      <c r="F79" s="202"/>
      <c r="G79" s="53"/>
      <c r="H79" s="212">
        <f t="shared" si="1"/>
        <v>0</v>
      </c>
    </row>
    <row r="80" spans="1:8" x14ac:dyDescent="0.25">
      <c r="A80" s="54"/>
      <c r="B80" s="41"/>
      <c r="C80" s="41"/>
      <c r="D80" s="41"/>
      <c r="E80" s="41"/>
      <c r="F80" s="41"/>
      <c r="G80" s="41"/>
      <c r="H80" s="55"/>
    </row>
    <row r="81" spans="1:8" ht="16.5" thickBot="1" x14ac:dyDescent="0.3">
      <c r="A81" s="21" t="s">
        <v>321</v>
      </c>
      <c r="B81" s="56"/>
      <c r="C81" s="56"/>
      <c r="D81" s="56"/>
      <c r="E81" s="56"/>
      <c r="F81" s="22">
        <f>SUM(F68:F79)</f>
        <v>0</v>
      </c>
      <c r="G81" s="56"/>
      <c r="H81" s="211">
        <f>SUM(H68:H79)</f>
        <v>0</v>
      </c>
    </row>
    <row r="82" spans="1:8" x14ac:dyDescent="0.25">
      <c r="A82" s="41"/>
      <c r="B82" s="41"/>
      <c r="C82" s="41"/>
      <c r="D82" s="41"/>
      <c r="E82" s="41"/>
      <c r="F82" s="41"/>
      <c r="G82" s="41"/>
      <c r="H82" s="53"/>
    </row>
    <row r="83" spans="1:8" x14ac:dyDescent="0.25">
      <c r="A83" s="53"/>
      <c r="B83" s="44" t="s">
        <v>322</v>
      </c>
      <c r="C83" s="41"/>
      <c r="D83" s="41"/>
      <c r="E83" s="41"/>
      <c r="F83" s="41"/>
      <c r="G83" s="41"/>
      <c r="H83" s="213"/>
    </row>
    <row r="84" spans="1:8" x14ac:dyDescent="0.25">
      <c r="A84" s="44" t="s">
        <v>323</v>
      </c>
      <c r="B84" s="41"/>
      <c r="C84" s="41"/>
      <c r="D84" s="41"/>
      <c r="E84" s="41"/>
      <c r="F84" s="41"/>
      <c r="G84" s="41"/>
      <c r="H84" s="213"/>
    </row>
    <row r="85" spans="1:8" x14ac:dyDescent="0.25">
      <c r="A85" s="44" t="s">
        <v>324</v>
      </c>
      <c r="B85" s="41"/>
      <c r="C85" s="41"/>
      <c r="D85" s="41"/>
      <c r="E85" s="41"/>
      <c r="F85" s="41"/>
      <c r="G85" s="41"/>
      <c r="H85" s="214">
        <f>H81-H83-H84</f>
        <v>0</v>
      </c>
    </row>
    <row r="86" spans="1:8" x14ac:dyDescent="0.25">
      <c r="A86" s="25" t="str">
        <f>E53</f>
        <v xml:space="preserve"> </v>
      </c>
      <c r="B86" s="44" t="s">
        <v>325</v>
      </c>
      <c r="C86" s="41"/>
      <c r="D86" s="41"/>
      <c r="E86" s="41"/>
      <c r="F86" s="41"/>
      <c r="G86" s="41"/>
      <c r="H86" s="213"/>
    </row>
    <row r="87" spans="1:8" x14ac:dyDescent="0.25">
      <c r="A87" s="25" t="s">
        <v>326</v>
      </c>
      <c r="B87" s="44"/>
      <c r="C87" s="41"/>
      <c r="D87" s="44"/>
      <c r="E87" s="41"/>
      <c r="F87" s="41"/>
      <c r="G87" s="41"/>
      <c r="H87" s="214">
        <f>H81+H86</f>
        <v>0</v>
      </c>
    </row>
    <row r="88" spans="1:8" x14ac:dyDescent="0.25">
      <c r="A88" s="41"/>
      <c r="B88" s="41"/>
      <c r="C88" s="41"/>
      <c r="D88" s="44"/>
      <c r="E88" s="41"/>
      <c r="F88" s="41"/>
      <c r="G88" s="41"/>
      <c r="H88" s="26"/>
    </row>
    <row r="89" spans="1:8" x14ac:dyDescent="0.25">
      <c r="A89" s="41"/>
      <c r="B89" s="41"/>
      <c r="C89" s="41"/>
      <c r="D89" s="57"/>
      <c r="E89" s="57"/>
      <c r="F89" s="41"/>
      <c r="G89" s="41"/>
      <c r="H89" s="26"/>
    </row>
    <row r="90" spans="1:8" x14ac:dyDescent="0.25">
      <c r="A90" s="41"/>
      <c r="B90" s="41"/>
      <c r="C90" s="41"/>
      <c r="D90" s="309" t="s">
        <v>327</v>
      </c>
      <c r="E90" s="309"/>
      <c r="F90" s="41"/>
      <c r="G90" s="41"/>
      <c r="H90" s="26"/>
    </row>
    <row r="91" spans="1:8" x14ac:dyDescent="0.25">
      <c r="A91" s="41"/>
      <c r="B91" s="41"/>
      <c r="C91" s="41"/>
      <c r="D91" s="28"/>
      <c r="E91" s="28"/>
      <c r="F91" s="41"/>
      <c r="G91" s="41"/>
      <c r="H91" s="26"/>
    </row>
    <row r="92" spans="1:8" x14ac:dyDescent="0.25">
      <c r="A92" s="58" t="s">
        <v>265</v>
      </c>
      <c r="B92" s="58"/>
      <c r="C92" s="41"/>
      <c r="D92" s="41"/>
      <c r="E92" s="41"/>
      <c r="F92" s="45"/>
      <c r="G92" s="27"/>
      <c r="H92" s="27"/>
    </row>
    <row r="93" spans="1:8" x14ac:dyDescent="0.25">
      <c r="A93" s="305" t="s">
        <v>328</v>
      </c>
      <c r="B93" s="305"/>
      <c r="C93" s="59"/>
      <c r="D93" s="305" t="s">
        <v>329</v>
      </c>
      <c r="E93" s="305"/>
      <c r="F93" s="45"/>
      <c r="G93" s="305" t="s">
        <v>330</v>
      </c>
      <c r="H93" s="305"/>
    </row>
    <row r="94" spans="1:8" x14ac:dyDescent="0.25">
      <c r="B94" s="200"/>
      <c r="C94" s="200"/>
      <c r="D94" s="206"/>
      <c r="E94" s="306" t="s">
        <v>265</v>
      </c>
      <c r="F94" s="306"/>
    </row>
    <row r="95" spans="1:8" x14ac:dyDescent="0.25">
      <c r="B95" s="200"/>
      <c r="C95" s="200"/>
      <c r="D95" s="207"/>
      <c r="E95" s="207"/>
      <c r="F95" s="207"/>
    </row>
    <row r="96" spans="1:8" x14ac:dyDescent="0.25">
      <c r="B96" s="200"/>
      <c r="C96" s="200"/>
      <c r="D96" s="207"/>
    </row>
    <row r="97" spans="2:4" x14ac:dyDescent="0.25">
      <c r="B97" s="200"/>
      <c r="C97" s="208"/>
      <c r="D97" s="207"/>
    </row>
  </sheetData>
  <mergeCells count="26">
    <mergeCell ref="D8:E8"/>
    <mergeCell ref="D9:E9"/>
    <mergeCell ref="A11:B11"/>
    <mergeCell ref="C11:D11"/>
    <mergeCell ref="D44:E44"/>
    <mergeCell ref="A47:B47"/>
    <mergeCell ref="D47:E47"/>
    <mergeCell ref="F11:G11"/>
    <mergeCell ref="E94:F94"/>
    <mergeCell ref="C60:D60"/>
    <mergeCell ref="F60:G60"/>
    <mergeCell ref="A65:H65"/>
    <mergeCell ref="D90:E90"/>
    <mergeCell ref="A93:B93"/>
    <mergeCell ref="D93:E93"/>
    <mergeCell ref="C12:D12"/>
    <mergeCell ref="F12:G12"/>
    <mergeCell ref="A17:H17"/>
    <mergeCell ref="A50:H50"/>
    <mergeCell ref="G47:H47"/>
    <mergeCell ref="G93:H93"/>
    <mergeCell ref="F59:G59"/>
    <mergeCell ref="D56:E56"/>
    <mergeCell ref="D57:E57"/>
    <mergeCell ref="A59:B59"/>
    <mergeCell ref="C59:D59"/>
  </mergeCells>
  <phoneticPr fontId="0" type="noConversion"/>
  <hyperlinks>
    <hyperlink ref="I3" location="BORITO!A1" display="Borító"/>
    <hyperlink ref="I4" location="'M-03'!A1" display="M-03"/>
    <hyperlink ref="I5" location="'M-04'!A1" display="M-04"/>
    <hyperlink ref="I6" location="'M-05'!A1" display="M-05"/>
    <hyperlink ref="I7" location="'M-06'!A1" display="M-06"/>
    <hyperlink ref="I8" location="'M-07'!A1" display="M-07"/>
  </hyperlinks>
  <pageMargins left="0.74803149606299213" right="0.74803149606299213" top="0.98425196850393704" bottom="0.98425196850393704" header="0.51181102362204722" footer="0.51181102362204722"/>
  <pageSetup paperSize="9" scale="94" fitToHeight="2" orientation="portrait" r:id="rId1"/>
  <headerFooter alignWithMargins="0">
    <oddHeader>&amp;R&amp;P/&amp;N</oddHeader>
    <oddFooter>&amp;L&amp;F/&amp;A&amp;C&amp;P/&amp;N &amp;R&amp;"Arial Narrow,Normál"DigitAudit/AuditBeszámoló</oddFooter>
  </headerFooter>
  <rowBreaks count="1" manualBreakCount="1">
    <brk id="48" max="7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L167"/>
  <sheetViews>
    <sheetView showGridLines="0" zoomScaleNormal="100" workbookViewId="0"/>
  </sheetViews>
  <sheetFormatPr defaultRowHeight="16.5" x14ac:dyDescent="0.3"/>
  <cols>
    <col min="1" max="1" width="11.375" style="167" customWidth="1"/>
    <col min="2" max="2" width="18" style="167" customWidth="1"/>
    <col min="3" max="8" width="9.125" style="167" bestFit="1" customWidth="1"/>
    <col min="9" max="9" width="12.125" style="167" customWidth="1"/>
    <col min="10" max="16384" width="9" style="167"/>
  </cols>
  <sheetData>
    <row r="1" spans="1:12" s="168" customFormat="1" ht="18.75" x14ac:dyDescent="0.3">
      <c r="A1" s="40" t="s">
        <v>373</v>
      </c>
      <c r="B1" s="40"/>
      <c r="C1" s="40"/>
      <c r="D1" s="40"/>
      <c r="E1" s="40"/>
      <c r="F1" s="40"/>
      <c r="G1" s="40"/>
      <c r="H1" s="40"/>
      <c r="L1" s="167"/>
    </row>
    <row r="2" spans="1:12" s="168" customFormat="1" ht="16.5" customHeight="1" x14ac:dyDescent="0.3">
      <c r="A2" s="263"/>
      <c r="B2" s="263"/>
      <c r="C2" s="263"/>
      <c r="D2" s="263"/>
      <c r="E2" s="263"/>
      <c r="F2" s="263"/>
      <c r="G2" s="263"/>
      <c r="H2" s="263"/>
      <c r="I2" s="262" t="s">
        <v>409</v>
      </c>
      <c r="L2" s="167"/>
    </row>
    <row r="3" spans="1:12" s="168" customFormat="1" ht="16.5" customHeight="1" x14ac:dyDescent="0.3">
      <c r="A3" s="40">
        <f>Alapa!C17</f>
        <v>0</v>
      </c>
      <c r="B3" s="176"/>
      <c r="C3" s="176"/>
      <c r="D3" s="176"/>
      <c r="E3" s="176"/>
      <c r="F3" s="176"/>
      <c r="G3" s="176"/>
      <c r="H3" s="176"/>
      <c r="I3" s="68" t="s">
        <v>264</v>
      </c>
      <c r="J3" s="81" t="s">
        <v>263</v>
      </c>
      <c r="K3" s="167"/>
      <c r="L3" s="167"/>
    </row>
    <row r="4" spans="1:12" s="168" customFormat="1" ht="16.5" customHeight="1" x14ac:dyDescent="0.3">
      <c r="A4" s="177" t="s">
        <v>332</v>
      </c>
      <c r="B4" s="177" t="s">
        <v>333</v>
      </c>
      <c r="C4" s="177"/>
      <c r="D4" s="177"/>
      <c r="E4" s="177"/>
      <c r="F4" s="177" t="str">
        <f>"Fordulónap: "&amp;Alapa!F12</f>
        <v xml:space="preserve">Fordulónap: </v>
      </c>
      <c r="G4" s="177"/>
      <c r="H4" s="177"/>
      <c r="I4" s="68" t="s">
        <v>367</v>
      </c>
      <c r="J4" s="70" t="s">
        <v>416</v>
      </c>
      <c r="K4" s="167"/>
      <c r="L4" s="167"/>
    </row>
    <row r="5" spans="1:12" s="168" customFormat="1" ht="16.5" customHeight="1" x14ac:dyDescent="0.3">
      <c r="A5" s="298" t="s">
        <v>334</v>
      </c>
      <c r="B5" s="298"/>
      <c r="C5" s="322"/>
      <c r="D5" s="322"/>
      <c r="E5" s="322"/>
      <c r="F5" s="322"/>
      <c r="G5" s="322"/>
      <c r="H5" s="322"/>
      <c r="I5" s="68" t="s">
        <v>369</v>
      </c>
      <c r="J5" s="70" t="s">
        <v>417</v>
      </c>
      <c r="K5" s="167"/>
      <c r="L5" s="167"/>
    </row>
    <row r="6" spans="1:12" s="168" customFormat="1" ht="16.5" customHeight="1" x14ac:dyDescent="0.3">
      <c r="A6" s="225"/>
      <c r="B6" s="225"/>
      <c r="C6" s="225"/>
      <c r="D6" s="225"/>
      <c r="E6" s="225"/>
      <c r="F6" s="225"/>
      <c r="G6" s="225"/>
      <c r="H6" s="225"/>
      <c r="I6" s="68" t="s">
        <v>371</v>
      </c>
      <c r="J6" s="70" t="s">
        <v>372</v>
      </c>
      <c r="K6" s="167"/>
      <c r="L6" s="167"/>
    </row>
    <row r="7" spans="1:12" s="168" customFormat="1" ht="16.5" customHeight="1" x14ac:dyDescent="0.3">
      <c r="A7" s="177"/>
      <c r="B7" s="176"/>
      <c r="C7" s="176"/>
      <c r="D7" s="176"/>
      <c r="E7" s="176"/>
      <c r="F7" s="176"/>
      <c r="G7" s="176"/>
      <c r="H7" s="176"/>
      <c r="I7" s="68" t="s">
        <v>373</v>
      </c>
      <c r="J7" s="70" t="s">
        <v>374</v>
      </c>
      <c r="K7" s="167"/>
      <c r="L7" s="167"/>
    </row>
    <row r="8" spans="1:12" s="168" customFormat="1" ht="16.5" customHeight="1" x14ac:dyDescent="0.3">
      <c r="A8" s="177" t="s">
        <v>270</v>
      </c>
      <c r="B8" s="176"/>
      <c r="C8" s="322"/>
      <c r="D8" s="322"/>
      <c r="E8" s="322"/>
      <c r="F8" s="322"/>
      <c r="G8" s="322"/>
      <c r="H8" s="322"/>
      <c r="I8" s="68" t="s">
        <v>375</v>
      </c>
      <c r="J8" s="70" t="s">
        <v>376</v>
      </c>
      <c r="K8" s="167"/>
      <c r="L8" s="167"/>
    </row>
    <row r="9" spans="1:12" s="168" customFormat="1" ht="16.5" customHeight="1" x14ac:dyDescent="0.3">
      <c r="A9" s="177"/>
      <c r="B9" s="176"/>
      <c r="C9" s="176"/>
      <c r="D9" s="176"/>
      <c r="E9" s="176"/>
      <c r="F9" s="176"/>
      <c r="G9" s="176"/>
      <c r="H9" s="176"/>
      <c r="I9" s="167"/>
      <c r="J9" s="167"/>
      <c r="K9" s="167"/>
      <c r="L9" s="167"/>
    </row>
    <row r="10" spans="1:12" s="168" customFormat="1" ht="16.5" customHeight="1" x14ac:dyDescent="0.3">
      <c r="A10" s="177" t="s">
        <v>271</v>
      </c>
      <c r="B10" s="176"/>
      <c r="C10" s="322"/>
      <c r="D10" s="322"/>
      <c r="E10" s="322"/>
      <c r="F10" s="322"/>
      <c r="G10" s="322"/>
      <c r="H10" s="322"/>
      <c r="I10" s="167"/>
      <c r="J10" s="167"/>
      <c r="K10" s="167"/>
      <c r="L10" s="167"/>
    </row>
    <row r="11" spans="1:12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76"/>
      <c r="I11" s="167"/>
      <c r="J11" s="167"/>
      <c r="K11" s="167"/>
      <c r="L11" s="167"/>
    </row>
    <row r="12" spans="1:12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76"/>
      <c r="I12" s="167"/>
      <c r="J12" s="167"/>
      <c r="K12" s="167"/>
      <c r="L12" s="167"/>
    </row>
    <row r="13" spans="1:12" s="168" customFormat="1" ht="16.5" customHeight="1" x14ac:dyDescent="0.3">
      <c r="A13" s="177" t="s">
        <v>335</v>
      </c>
      <c r="B13" s="176"/>
      <c r="C13" s="176"/>
      <c r="D13" s="176"/>
      <c r="E13" s="176"/>
      <c r="F13" s="176"/>
      <c r="G13" s="176"/>
      <c r="H13" s="176"/>
      <c r="I13" s="167"/>
      <c r="J13" s="167"/>
      <c r="K13" s="167"/>
      <c r="L13" s="167"/>
    </row>
    <row r="14" spans="1:12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76"/>
      <c r="I14" s="167"/>
      <c r="J14" s="167"/>
      <c r="K14" s="167"/>
      <c r="L14" s="167"/>
    </row>
    <row r="15" spans="1:12" s="168" customFormat="1" ht="16.5" customHeight="1" x14ac:dyDescent="0.3">
      <c r="A15" s="295" t="s">
        <v>336</v>
      </c>
      <c r="B15" s="295"/>
      <c r="C15" s="295"/>
      <c r="D15" s="295"/>
      <c r="E15" s="295"/>
      <c r="F15" s="295"/>
      <c r="G15" s="295"/>
      <c r="H15" s="295"/>
      <c r="I15" s="167"/>
      <c r="J15" s="167"/>
      <c r="K15" s="167"/>
      <c r="L15" s="167"/>
    </row>
    <row r="16" spans="1:12" s="168" customFormat="1" ht="16.5" customHeight="1" x14ac:dyDescent="0.3">
      <c r="A16" s="295"/>
      <c r="B16" s="295"/>
      <c r="C16" s="295"/>
      <c r="D16" s="295"/>
      <c r="E16" s="295"/>
      <c r="F16" s="295"/>
      <c r="G16" s="295"/>
      <c r="H16" s="295"/>
      <c r="I16" s="167"/>
      <c r="J16" s="167"/>
      <c r="K16" s="167"/>
      <c r="L16" s="167"/>
    </row>
    <row r="17" spans="1:12" s="168" customFormat="1" ht="16.5" customHeight="1" x14ac:dyDescent="0.3">
      <c r="A17" s="295"/>
      <c r="B17" s="295"/>
      <c r="C17" s="295"/>
      <c r="D17" s="295"/>
      <c r="E17" s="295"/>
      <c r="F17" s="295"/>
      <c r="G17" s="295"/>
      <c r="H17" s="295"/>
      <c r="I17" s="167"/>
      <c r="J17" s="167"/>
      <c r="K17" s="167"/>
      <c r="L17" s="167"/>
    </row>
    <row r="18" spans="1:12" s="168" customFormat="1" ht="16.5" customHeight="1" x14ac:dyDescent="0.3">
      <c r="A18" s="295"/>
      <c r="B18" s="295"/>
      <c r="C18" s="295"/>
      <c r="D18" s="295"/>
      <c r="E18" s="295"/>
      <c r="F18" s="295"/>
      <c r="G18" s="295"/>
      <c r="H18" s="295"/>
      <c r="I18" s="167"/>
      <c r="J18" s="167"/>
      <c r="K18" s="167"/>
      <c r="L18" s="167"/>
    </row>
    <row r="19" spans="1:12" s="168" customFormat="1" ht="16.5" customHeight="1" x14ac:dyDescent="0.3">
      <c r="A19" s="297">
        <f>A3</f>
        <v>0</v>
      </c>
      <c r="B19" s="297"/>
      <c r="C19" s="297"/>
      <c r="D19" s="297"/>
      <c r="E19" s="297"/>
      <c r="F19" s="297"/>
      <c r="G19" s="297"/>
      <c r="H19" s="297"/>
      <c r="I19" s="167"/>
      <c r="J19" s="167"/>
      <c r="K19" s="167"/>
      <c r="L19" s="167"/>
    </row>
    <row r="20" spans="1:12" s="168" customFormat="1" ht="16.5" customHeight="1" x14ac:dyDescent="0.3">
      <c r="A20" s="182"/>
      <c r="B20" s="293" t="str">
        <f>CONCATENATE(Alapa!C5," kamarai tag könyvvizsgáló")</f>
        <v xml:space="preserve"> kamarai tag könyvvizsgáló</v>
      </c>
      <c r="C20" s="293"/>
      <c r="D20" s="293"/>
      <c r="E20" s="293"/>
      <c r="F20" s="293"/>
      <c r="G20" s="293"/>
      <c r="H20" s="183"/>
      <c r="I20" s="167"/>
      <c r="J20" s="167"/>
      <c r="K20" s="167"/>
      <c r="L20" s="167"/>
    </row>
    <row r="21" spans="1:12" s="168" customFormat="1" ht="16.5" customHeight="1" x14ac:dyDescent="0.3">
      <c r="A21" s="182"/>
      <c r="B21" s="183"/>
      <c r="C21" s="183"/>
      <c r="D21" s="184">
        <f>Alapa!C18</f>
        <v>0</v>
      </c>
      <c r="E21" s="182"/>
      <c r="F21" s="181"/>
      <c r="G21" s="183"/>
      <c r="H21" s="183"/>
      <c r="I21" s="167"/>
      <c r="J21" s="167"/>
      <c r="K21" s="167"/>
      <c r="L21" s="167"/>
    </row>
    <row r="22" spans="1:12" s="168" customFormat="1" ht="16.5" customHeight="1" x14ac:dyDescent="0.3">
      <c r="A22" s="180"/>
      <c r="B22" s="180"/>
      <c r="C22" s="180"/>
      <c r="D22" s="180"/>
      <c r="E22" s="180"/>
      <c r="F22" s="180"/>
      <c r="G22" s="180"/>
      <c r="H22" s="180"/>
      <c r="I22" s="167"/>
      <c r="J22" s="167"/>
      <c r="K22" s="167"/>
      <c r="L22" s="167"/>
    </row>
    <row r="23" spans="1:12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80"/>
      <c r="I23" s="167"/>
      <c r="J23" s="167"/>
      <c r="K23" s="167"/>
      <c r="L23" s="167"/>
    </row>
    <row r="24" spans="1:12" s="168" customFormat="1" ht="16.5" customHeight="1" x14ac:dyDescent="0.3">
      <c r="A24" s="295" t="s">
        <v>337</v>
      </c>
      <c r="B24" s="295"/>
      <c r="C24" s="295"/>
      <c r="D24" s="295"/>
      <c r="E24" s="295"/>
      <c r="F24" s="295"/>
      <c r="G24" s="295"/>
      <c r="H24" s="295"/>
      <c r="I24" s="167"/>
      <c r="J24" s="167"/>
      <c r="K24" s="167"/>
      <c r="L24" s="167"/>
    </row>
    <row r="25" spans="1:12" s="168" customFormat="1" ht="16.5" customHeight="1" x14ac:dyDescent="0.3">
      <c r="A25" s="180"/>
      <c r="B25" s="180"/>
      <c r="C25" s="180"/>
      <c r="D25" s="180"/>
      <c r="E25" s="180"/>
      <c r="F25" s="180"/>
      <c r="G25" s="180"/>
      <c r="H25" s="180"/>
      <c r="I25" s="167"/>
      <c r="J25" s="167"/>
      <c r="K25" s="167"/>
      <c r="L25" s="167"/>
    </row>
    <row r="26" spans="1:12" s="168" customFormat="1" ht="16.5" customHeight="1" x14ac:dyDescent="0.3">
      <c r="A26" s="312" t="s">
        <v>338</v>
      </c>
      <c r="B26" s="314" t="s">
        <v>339</v>
      </c>
      <c r="C26" s="315"/>
      <c r="D26" s="316"/>
      <c r="E26" s="227" t="s">
        <v>340</v>
      </c>
      <c r="F26" s="320" t="s">
        <v>341</v>
      </c>
      <c r="G26" s="321"/>
      <c r="H26" s="226" t="s">
        <v>342</v>
      </c>
      <c r="I26" s="167"/>
      <c r="J26" s="167"/>
      <c r="K26" s="167"/>
      <c r="L26" s="167"/>
    </row>
    <row r="27" spans="1:12" s="168" customFormat="1" ht="16.5" customHeight="1" x14ac:dyDescent="0.3">
      <c r="A27" s="313"/>
      <c r="B27" s="317"/>
      <c r="C27" s="318"/>
      <c r="D27" s="319"/>
      <c r="E27" s="229"/>
      <c r="F27" s="230" t="s">
        <v>343</v>
      </c>
      <c r="G27" s="230" t="s">
        <v>344</v>
      </c>
      <c r="H27" s="228"/>
      <c r="I27" s="167"/>
      <c r="J27" s="167"/>
      <c r="K27" s="167"/>
      <c r="L27" s="167"/>
    </row>
    <row r="28" spans="1:12" s="168" customFormat="1" ht="16.5" customHeight="1" x14ac:dyDescent="0.3">
      <c r="A28" s="216"/>
      <c r="B28" s="215" t="s">
        <v>265</v>
      </c>
      <c r="C28" s="215" t="s">
        <v>265</v>
      </c>
      <c r="D28" s="215" t="s">
        <v>265</v>
      </c>
      <c r="E28" s="215"/>
      <c r="F28" s="215"/>
      <c r="G28" s="217" t="s">
        <v>265</v>
      </c>
      <c r="H28" s="218" t="s">
        <v>265</v>
      </c>
      <c r="I28" s="167"/>
      <c r="J28" s="167"/>
      <c r="K28" s="167"/>
      <c r="L28" s="167"/>
    </row>
    <row r="29" spans="1:12" s="168" customFormat="1" ht="16.5" customHeight="1" x14ac:dyDescent="0.3">
      <c r="A29" s="216"/>
      <c r="B29" s="215" t="s">
        <v>265</v>
      </c>
      <c r="C29" s="215" t="s">
        <v>265</v>
      </c>
      <c r="D29" s="215" t="s">
        <v>265</v>
      </c>
      <c r="E29" s="215"/>
      <c r="F29" s="215"/>
      <c r="G29" s="217" t="s">
        <v>265</v>
      </c>
      <c r="H29" s="218" t="s">
        <v>265</v>
      </c>
      <c r="I29" s="167"/>
      <c r="J29" s="167"/>
      <c r="K29" s="167"/>
      <c r="L29" s="167"/>
    </row>
    <row r="30" spans="1:12" s="168" customFormat="1" ht="16.5" customHeight="1" x14ac:dyDescent="0.3">
      <c r="A30" s="216"/>
      <c r="B30" s="215" t="s">
        <v>265</v>
      </c>
      <c r="C30" s="215" t="s">
        <v>265</v>
      </c>
      <c r="D30" s="215" t="s">
        <v>265</v>
      </c>
      <c r="E30" s="215"/>
      <c r="F30" s="215"/>
      <c r="G30" s="217" t="s">
        <v>265</v>
      </c>
      <c r="H30" s="218" t="s">
        <v>265</v>
      </c>
      <c r="I30" s="167"/>
      <c r="J30" s="167"/>
      <c r="K30" s="167"/>
      <c r="L30" s="167"/>
    </row>
    <row r="31" spans="1:12" s="168" customFormat="1" ht="16.5" customHeight="1" x14ac:dyDescent="0.3">
      <c r="A31" s="216"/>
      <c r="B31" s="215" t="s">
        <v>265</v>
      </c>
      <c r="C31" s="215" t="s">
        <v>265</v>
      </c>
      <c r="D31" s="215" t="s">
        <v>265</v>
      </c>
      <c r="E31" s="215"/>
      <c r="F31" s="215"/>
      <c r="G31" s="217" t="s">
        <v>265</v>
      </c>
      <c r="H31" s="219" t="s">
        <v>265</v>
      </c>
      <c r="I31" s="167"/>
      <c r="J31" s="167"/>
      <c r="K31" s="167"/>
      <c r="L31" s="167"/>
    </row>
    <row r="32" spans="1:12" s="168" customFormat="1" ht="16.5" customHeight="1" x14ac:dyDescent="0.3">
      <c r="A32" s="216"/>
      <c r="B32" s="215" t="s">
        <v>265</v>
      </c>
      <c r="C32" s="215" t="s">
        <v>265</v>
      </c>
      <c r="D32" s="215" t="s">
        <v>265</v>
      </c>
      <c r="E32" s="215"/>
      <c r="F32" s="215"/>
      <c r="G32" s="217" t="s">
        <v>265</v>
      </c>
      <c r="H32" s="219" t="s">
        <v>265</v>
      </c>
      <c r="I32" s="167"/>
      <c r="J32" s="167"/>
      <c r="K32" s="167"/>
      <c r="L32" s="167"/>
    </row>
    <row r="33" spans="1:12" s="168" customFormat="1" ht="16.5" customHeight="1" x14ac:dyDescent="0.3">
      <c r="A33" s="216"/>
      <c r="B33" s="215" t="s">
        <v>265</v>
      </c>
      <c r="C33" s="215" t="s">
        <v>265</v>
      </c>
      <c r="D33" s="215" t="s">
        <v>265</v>
      </c>
      <c r="E33" s="215"/>
      <c r="F33" s="215"/>
      <c r="G33" s="217" t="s">
        <v>265</v>
      </c>
      <c r="H33" s="220" t="s">
        <v>265</v>
      </c>
      <c r="I33" s="167"/>
      <c r="J33" s="167"/>
      <c r="K33" s="167"/>
      <c r="L33" s="167"/>
    </row>
    <row r="34" spans="1:12" s="168" customFormat="1" ht="16.5" customHeight="1" x14ac:dyDescent="0.3">
      <c r="A34" s="45"/>
      <c r="B34" s="45"/>
      <c r="C34" s="45"/>
      <c r="D34" s="45"/>
      <c r="E34" s="45"/>
      <c r="F34" s="45"/>
      <c r="G34" s="45"/>
      <c r="H34" s="45"/>
      <c r="I34" s="167"/>
      <c r="J34" s="167"/>
      <c r="K34" s="167"/>
      <c r="L34" s="167"/>
    </row>
    <row r="35" spans="1:12" s="168" customFormat="1" ht="16.5" customHeight="1" x14ac:dyDescent="0.3">
      <c r="A35" s="45"/>
      <c r="B35" s="45"/>
      <c r="C35" s="45"/>
      <c r="D35" s="45"/>
      <c r="E35" s="45"/>
      <c r="F35" s="45"/>
      <c r="G35" s="45"/>
      <c r="H35" s="45"/>
      <c r="I35" s="167"/>
      <c r="J35" s="167"/>
      <c r="K35" s="167"/>
      <c r="L35" s="167"/>
    </row>
    <row r="36" spans="1:12" s="168" customFormat="1" ht="16.5" customHeight="1" x14ac:dyDescent="0.3">
      <c r="A36" s="295" t="s">
        <v>345</v>
      </c>
      <c r="B36" s="295"/>
      <c r="C36" s="295"/>
      <c r="D36" s="295"/>
      <c r="E36" s="295"/>
      <c r="F36" s="295"/>
      <c r="G36" s="295"/>
      <c r="H36" s="295"/>
      <c r="I36" s="167"/>
      <c r="J36" s="167"/>
      <c r="K36" s="167"/>
      <c r="L36" s="167"/>
    </row>
    <row r="37" spans="1:12" s="168" customFormat="1" ht="16.5" customHeight="1" x14ac:dyDescent="0.3">
      <c r="A37" s="180"/>
      <c r="B37" s="232"/>
      <c r="C37" s="232"/>
      <c r="D37" s="232"/>
      <c r="E37" s="232"/>
      <c r="F37" s="233"/>
      <c r="G37" s="234"/>
      <c r="H37" s="180"/>
      <c r="I37" s="167"/>
      <c r="J37" s="167"/>
      <c r="K37" s="167"/>
      <c r="L37" s="167"/>
    </row>
    <row r="38" spans="1:12" s="168" customFormat="1" ht="63" x14ac:dyDescent="0.3">
      <c r="A38" s="226" t="s">
        <v>338</v>
      </c>
      <c r="B38" s="230" t="s">
        <v>346</v>
      </c>
      <c r="C38" s="230" t="s">
        <v>347</v>
      </c>
      <c r="D38" s="230" t="s">
        <v>348</v>
      </c>
      <c r="E38" s="231" t="s">
        <v>349</v>
      </c>
      <c r="F38" s="30" t="s">
        <v>350</v>
      </c>
      <c r="G38" s="230" t="s">
        <v>351</v>
      </c>
      <c r="H38" s="30" t="s">
        <v>352</v>
      </c>
      <c r="I38" s="167"/>
      <c r="J38" s="167"/>
      <c r="K38" s="167"/>
      <c r="L38" s="167"/>
    </row>
    <row r="39" spans="1:12" s="168" customFormat="1" ht="16.5" customHeight="1" x14ac:dyDescent="0.3">
      <c r="A39" s="216"/>
      <c r="B39" s="215"/>
      <c r="C39" s="215"/>
      <c r="D39" s="221"/>
      <c r="E39" s="217"/>
      <c r="F39" s="218"/>
      <c r="G39" s="218"/>
      <c r="H39" s="218"/>
      <c r="I39" s="167"/>
      <c r="J39" s="167"/>
      <c r="K39" s="167"/>
      <c r="L39" s="167"/>
    </row>
    <row r="40" spans="1:12" s="168" customFormat="1" ht="16.5" customHeight="1" x14ac:dyDescent="0.3">
      <c r="A40" s="216"/>
      <c r="B40" s="215"/>
      <c r="C40" s="215"/>
      <c r="D40" s="221"/>
      <c r="E40" s="217"/>
      <c r="F40" s="218"/>
      <c r="G40" s="218"/>
      <c r="H40" s="218"/>
      <c r="I40" s="167"/>
      <c r="J40" s="167"/>
      <c r="K40" s="167"/>
      <c r="L40" s="167"/>
    </row>
    <row r="41" spans="1:12" s="168" customFormat="1" ht="16.5" customHeight="1" x14ac:dyDescent="0.3">
      <c r="A41" s="216"/>
      <c r="B41" s="215"/>
      <c r="C41" s="215"/>
      <c r="D41" s="221"/>
      <c r="E41" s="217"/>
      <c r="F41" s="218"/>
      <c r="G41" s="218"/>
      <c r="H41" s="218"/>
      <c r="I41" s="167"/>
      <c r="J41" s="167"/>
      <c r="K41" s="167"/>
      <c r="L41" s="167"/>
    </row>
    <row r="42" spans="1:12" s="168" customFormat="1" ht="16.5" customHeight="1" x14ac:dyDescent="0.3">
      <c r="A42" s="216"/>
      <c r="B42" s="215"/>
      <c r="C42" s="215"/>
      <c r="D42" s="221"/>
      <c r="E42" s="217"/>
      <c r="F42" s="218"/>
      <c r="G42" s="218"/>
      <c r="H42" s="218"/>
      <c r="I42" s="167"/>
      <c r="J42" s="167"/>
      <c r="K42" s="167"/>
      <c r="L42" s="167"/>
    </row>
    <row r="43" spans="1:12" s="168" customFormat="1" ht="16.5" customHeight="1" x14ac:dyDescent="0.3">
      <c r="A43" s="216"/>
      <c r="B43" s="215"/>
      <c r="C43" s="215"/>
      <c r="D43" s="221"/>
      <c r="E43" s="217"/>
      <c r="F43" s="218"/>
      <c r="G43" s="218"/>
      <c r="H43" s="218"/>
      <c r="I43" s="167"/>
      <c r="J43" s="167"/>
      <c r="K43" s="167"/>
      <c r="L43" s="167"/>
    </row>
    <row r="44" spans="1:12" s="168" customFormat="1" ht="16.5" customHeight="1" x14ac:dyDescent="0.3">
      <c r="A44" s="45"/>
      <c r="B44" s="45"/>
      <c r="C44" s="45"/>
      <c r="D44" s="45"/>
      <c r="E44" s="45"/>
      <c r="F44" s="45"/>
      <c r="G44" s="45"/>
      <c r="H44" s="45"/>
      <c r="I44" s="167"/>
      <c r="J44" s="167"/>
      <c r="K44" s="167"/>
      <c r="L44" s="167"/>
    </row>
    <row r="45" spans="1:12" s="168" customFormat="1" ht="16.5" customHeight="1" x14ac:dyDescent="0.3">
      <c r="A45" s="45"/>
      <c r="B45" s="45"/>
      <c r="C45" s="45"/>
      <c r="D45" s="45"/>
      <c r="E45" s="45"/>
      <c r="F45" s="45"/>
      <c r="G45" s="45"/>
      <c r="H45" s="45"/>
      <c r="I45" s="167"/>
      <c r="J45" s="167"/>
      <c r="K45" s="167"/>
      <c r="L45" s="167"/>
    </row>
    <row r="46" spans="1:12" s="168" customFormat="1" ht="16.5" customHeight="1" x14ac:dyDescent="0.3">
      <c r="A46" s="295" t="s">
        <v>353</v>
      </c>
      <c r="B46" s="295"/>
      <c r="C46" s="295"/>
      <c r="D46" s="295"/>
      <c r="E46" s="295"/>
      <c r="F46" s="295"/>
      <c r="G46" s="295"/>
      <c r="H46" s="295"/>
      <c r="I46" s="167"/>
      <c r="J46" s="167"/>
      <c r="K46" s="167"/>
      <c r="L46" s="167"/>
    </row>
    <row r="47" spans="1:12" s="168" customFormat="1" ht="16.5" customHeight="1" x14ac:dyDescent="0.3">
      <c r="A47" s="180"/>
      <c r="B47" s="232"/>
      <c r="C47" s="232"/>
      <c r="D47" s="232"/>
      <c r="E47" s="232"/>
      <c r="F47" s="233"/>
      <c r="G47" s="234"/>
      <c r="H47" s="180"/>
      <c r="I47" s="167"/>
      <c r="J47" s="167"/>
      <c r="K47" s="167"/>
      <c r="L47" s="167"/>
    </row>
    <row r="48" spans="1:12" s="168" customFormat="1" ht="47.25" x14ac:dyDescent="0.3">
      <c r="A48" s="230" t="s">
        <v>346</v>
      </c>
      <c r="B48" s="230" t="s">
        <v>354</v>
      </c>
      <c r="C48" s="230" t="s">
        <v>348</v>
      </c>
      <c r="D48" s="231" t="s">
        <v>349</v>
      </c>
      <c r="E48" s="30" t="s">
        <v>350</v>
      </c>
      <c r="F48" s="230" t="s">
        <v>351</v>
      </c>
      <c r="G48" s="30" t="s">
        <v>355</v>
      </c>
      <c r="H48" s="30" t="s">
        <v>356</v>
      </c>
      <c r="I48" s="167"/>
      <c r="J48" s="167"/>
      <c r="K48" s="167"/>
    </row>
    <row r="49" spans="1:12" s="168" customFormat="1" ht="16.5" customHeight="1" x14ac:dyDescent="0.3">
      <c r="A49" s="215"/>
      <c r="B49" s="215"/>
      <c r="C49" s="221"/>
      <c r="D49" s="217"/>
      <c r="E49" s="218"/>
      <c r="F49" s="218"/>
      <c r="G49" s="218"/>
      <c r="H49" s="218"/>
      <c r="I49" s="167"/>
      <c r="J49" s="167"/>
      <c r="K49" s="167"/>
    </row>
    <row r="50" spans="1:12" s="168" customFormat="1" ht="16.5" customHeight="1" x14ac:dyDescent="0.3">
      <c r="A50" s="215"/>
      <c r="B50" s="215"/>
      <c r="C50" s="221"/>
      <c r="D50" s="217"/>
      <c r="E50" s="218"/>
      <c r="F50" s="218"/>
      <c r="G50" s="218"/>
      <c r="H50" s="218"/>
      <c r="I50" s="167"/>
      <c r="J50" s="167"/>
      <c r="K50" s="167"/>
    </row>
    <row r="51" spans="1:12" s="168" customFormat="1" ht="16.5" customHeight="1" x14ac:dyDescent="0.3">
      <c r="A51" s="215"/>
      <c r="B51" s="215"/>
      <c r="C51" s="221"/>
      <c r="D51" s="217"/>
      <c r="E51" s="218"/>
      <c r="F51" s="218"/>
      <c r="G51" s="218"/>
      <c r="H51" s="218"/>
      <c r="I51" s="167"/>
      <c r="J51" s="167"/>
      <c r="K51" s="167"/>
    </row>
    <row r="52" spans="1:12" s="168" customFormat="1" ht="16.5" customHeight="1" x14ac:dyDescent="0.3">
      <c r="A52" s="215"/>
      <c r="B52" s="215"/>
      <c r="C52" s="221"/>
      <c r="D52" s="217"/>
      <c r="E52" s="218"/>
      <c r="F52" s="218"/>
      <c r="G52" s="218"/>
      <c r="H52" s="218"/>
      <c r="I52" s="167"/>
      <c r="J52" s="167"/>
      <c r="K52" s="167"/>
    </row>
    <row r="53" spans="1:12" s="168" customFormat="1" ht="16.5" customHeight="1" x14ac:dyDescent="0.3">
      <c r="A53" s="215"/>
      <c r="B53" s="215"/>
      <c r="C53" s="221"/>
      <c r="D53" s="217"/>
      <c r="E53" s="218"/>
      <c r="F53" s="218"/>
      <c r="G53" s="218"/>
      <c r="H53" s="218"/>
      <c r="I53" s="167"/>
      <c r="J53" s="167"/>
      <c r="K53" s="167"/>
    </row>
    <row r="54" spans="1:12" s="168" customFormat="1" ht="16.5" customHeight="1" x14ac:dyDescent="0.3">
      <c r="A54" s="45"/>
      <c r="B54" s="45"/>
      <c r="C54" s="45"/>
      <c r="D54" s="45"/>
      <c r="E54" s="45"/>
      <c r="F54" s="45"/>
      <c r="G54" s="45"/>
      <c r="H54" s="45"/>
      <c r="I54" s="167"/>
      <c r="J54" s="167"/>
      <c r="K54" s="167"/>
      <c r="L54" s="167"/>
    </row>
    <row r="55" spans="1:12" s="168" customFormat="1" ht="16.5" customHeight="1" x14ac:dyDescent="0.3">
      <c r="A55" s="45"/>
      <c r="B55" s="45"/>
      <c r="C55" s="45"/>
      <c r="D55" s="45"/>
      <c r="E55" s="45"/>
      <c r="F55" s="45"/>
      <c r="G55" s="45"/>
      <c r="H55" s="45"/>
      <c r="I55" s="167"/>
      <c r="J55" s="167"/>
      <c r="K55" s="167"/>
      <c r="L55" s="167"/>
    </row>
    <row r="56" spans="1:12" s="168" customFormat="1" ht="16.5" customHeight="1" x14ac:dyDescent="0.3">
      <c r="A56" s="295" t="s">
        <v>357</v>
      </c>
      <c r="B56" s="295"/>
      <c r="C56" s="295"/>
      <c r="D56" s="295"/>
      <c r="E56" s="295"/>
      <c r="F56" s="295"/>
      <c r="G56" s="295"/>
      <c r="H56" s="295"/>
      <c r="I56" s="167"/>
      <c r="J56" s="167"/>
      <c r="K56" s="167"/>
      <c r="L56" s="167"/>
    </row>
    <row r="57" spans="1:12" s="168" customFormat="1" ht="16.5" customHeight="1" x14ac:dyDescent="0.3">
      <c r="A57" s="45"/>
      <c r="B57" s="45"/>
      <c r="C57" s="45"/>
      <c r="D57" s="45"/>
      <c r="E57" s="45"/>
      <c r="F57" s="45"/>
      <c r="G57" s="45"/>
      <c r="H57" s="45"/>
      <c r="I57" s="167"/>
      <c r="J57" s="167"/>
      <c r="K57" s="167"/>
      <c r="L57" s="167"/>
    </row>
    <row r="58" spans="1:12" s="168" customFormat="1" ht="16.5" customHeight="1" x14ac:dyDescent="0.3">
      <c r="A58" s="45"/>
      <c r="B58" s="45"/>
      <c r="C58" s="45"/>
      <c r="D58" s="45"/>
      <c r="E58" s="45"/>
      <c r="F58" s="45"/>
      <c r="G58" s="45"/>
      <c r="H58" s="45"/>
      <c r="I58" s="167"/>
      <c r="J58" s="167"/>
      <c r="K58" s="167"/>
      <c r="L58" s="167"/>
    </row>
    <row r="59" spans="1:12" s="168" customFormat="1" ht="31.5" x14ac:dyDescent="0.3">
      <c r="A59" s="226" t="s">
        <v>338</v>
      </c>
      <c r="B59" s="29" t="s">
        <v>358</v>
      </c>
      <c r="C59" s="30" t="s">
        <v>359</v>
      </c>
      <c r="D59" s="30" t="s">
        <v>360</v>
      </c>
      <c r="E59" s="30" t="s">
        <v>361</v>
      </c>
      <c r="F59" s="45"/>
      <c r="G59" s="45"/>
      <c r="H59" s="45"/>
      <c r="I59" s="167"/>
      <c r="J59" s="167"/>
      <c r="K59" s="167"/>
      <c r="L59" s="167"/>
    </row>
    <row r="60" spans="1:12" s="168" customFormat="1" ht="16.5" customHeight="1" x14ac:dyDescent="0.3">
      <c r="A60" s="216"/>
      <c r="B60" s="221"/>
      <c r="C60" s="222"/>
      <c r="D60" s="223"/>
      <c r="E60" s="223"/>
      <c r="F60" s="45"/>
      <c r="G60" s="45"/>
      <c r="H60" s="45"/>
      <c r="I60" s="167"/>
      <c r="J60" s="167"/>
      <c r="K60" s="167"/>
      <c r="L60" s="167"/>
    </row>
    <row r="61" spans="1:12" s="168" customFormat="1" ht="16.5" customHeight="1" x14ac:dyDescent="0.3">
      <c r="A61" s="216"/>
      <c r="B61" s="221"/>
      <c r="C61" s="222"/>
      <c r="D61" s="223"/>
      <c r="E61" s="223"/>
      <c r="F61" s="45"/>
      <c r="G61" s="45"/>
      <c r="H61" s="45"/>
      <c r="I61" s="167"/>
      <c r="J61" s="167"/>
      <c r="K61" s="167"/>
      <c r="L61" s="167"/>
    </row>
    <row r="62" spans="1:12" s="168" customFormat="1" ht="16.5" customHeight="1" x14ac:dyDescent="0.3">
      <c r="A62" s="216"/>
      <c r="B62" s="221"/>
      <c r="C62" s="222"/>
      <c r="D62" s="223"/>
      <c r="E62" s="223"/>
      <c r="F62" s="45"/>
      <c r="G62" s="45"/>
      <c r="H62" s="45"/>
      <c r="I62" s="167"/>
      <c r="J62" s="167"/>
      <c r="K62" s="167"/>
      <c r="L62" s="167"/>
    </row>
    <row r="63" spans="1:12" s="168" customFormat="1" ht="16.5" customHeight="1" x14ac:dyDescent="0.3">
      <c r="A63" s="216"/>
      <c r="B63" s="221"/>
      <c r="C63" s="222"/>
      <c r="D63" s="223"/>
      <c r="E63" s="223"/>
      <c r="F63" s="45"/>
      <c r="G63" s="45"/>
      <c r="H63" s="45"/>
      <c r="I63" s="167"/>
      <c r="J63" s="167"/>
      <c r="K63" s="167"/>
      <c r="L63" s="167"/>
    </row>
    <row r="64" spans="1:12" s="168" customFormat="1" ht="16.5" customHeight="1" x14ac:dyDescent="0.3">
      <c r="A64" s="180"/>
      <c r="B64" s="232"/>
      <c r="C64" s="232"/>
      <c r="D64" s="232"/>
      <c r="E64" s="232"/>
      <c r="F64" s="45"/>
      <c r="G64" s="45"/>
      <c r="H64" s="180"/>
      <c r="I64" s="167"/>
      <c r="J64" s="167"/>
      <c r="K64" s="167"/>
      <c r="L64" s="167"/>
    </row>
    <row r="65" spans="1:10" ht="16.5" customHeight="1" x14ac:dyDescent="0.3">
      <c r="A65" s="180"/>
      <c r="B65" s="232"/>
      <c r="C65" s="232"/>
      <c r="D65" s="232"/>
      <c r="E65" s="232"/>
      <c r="F65" s="233"/>
      <c r="G65" s="234"/>
      <c r="H65" s="180"/>
    </row>
    <row r="66" spans="1:10" ht="16.5" customHeight="1" x14ac:dyDescent="0.3">
      <c r="A66" s="295" t="s">
        <v>362</v>
      </c>
      <c r="B66" s="295"/>
      <c r="C66" s="295"/>
      <c r="D66" s="295"/>
      <c r="E66" s="295"/>
      <c r="F66" s="295"/>
      <c r="G66" s="295"/>
      <c r="H66" s="295"/>
    </row>
    <row r="67" spans="1:10" ht="16.5" customHeight="1" x14ac:dyDescent="0.3">
      <c r="A67" s="295"/>
      <c r="B67" s="295"/>
      <c r="C67" s="295"/>
      <c r="D67" s="295"/>
      <c r="E67" s="295"/>
      <c r="F67" s="295"/>
      <c r="G67" s="295"/>
      <c r="H67" s="295"/>
    </row>
    <row r="68" spans="1:10" ht="16.5" customHeight="1" x14ac:dyDescent="0.3">
      <c r="A68" s="180"/>
      <c r="B68" s="180"/>
      <c r="C68" s="180"/>
      <c r="D68" s="180"/>
      <c r="E68" s="180"/>
      <c r="F68" s="180"/>
      <c r="G68" s="180"/>
      <c r="H68" s="180"/>
      <c r="I68" s="174"/>
      <c r="J68" s="175"/>
    </row>
    <row r="69" spans="1:10" ht="31.5" x14ac:dyDescent="0.3">
      <c r="A69" s="226" t="s">
        <v>363</v>
      </c>
      <c r="B69" s="29" t="s">
        <v>364</v>
      </c>
      <c r="C69" s="30" t="s">
        <v>246</v>
      </c>
      <c r="D69" s="30" t="s">
        <v>360</v>
      </c>
      <c r="E69" s="30" t="s">
        <v>175</v>
      </c>
      <c r="F69" s="180"/>
      <c r="G69" s="180"/>
      <c r="H69" s="180"/>
      <c r="I69" s="174"/>
      <c r="J69" s="175"/>
    </row>
    <row r="70" spans="1:10" ht="16.5" customHeight="1" x14ac:dyDescent="0.3">
      <c r="A70" s="216"/>
      <c r="B70" s="221"/>
      <c r="C70" s="222"/>
      <c r="D70" s="223"/>
      <c r="E70" s="223"/>
      <c r="F70" s="180"/>
      <c r="G70" s="180"/>
      <c r="H70" s="180"/>
      <c r="I70" s="174"/>
      <c r="J70" s="175"/>
    </row>
    <row r="71" spans="1:10" ht="16.5" customHeight="1" x14ac:dyDescent="0.3">
      <c r="A71" s="216"/>
      <c r="B71" s="221"/>
      <c r="C71" s="222"/>
      <c r="D71" s="223"/>
      <c r="E71" s="223"/>
      <c r="F71" s="180"/>
      <c r="G71" s="180"/>
      <c r="H71" s="180"/>
      <c r="I71" s="174"/>
      <c r="J71" s="175"/>
    </row>
    <row r="72" spans="1:10" ht="16.5" customHeight="1" x14ac:dyDescent="0.3">
      <c r="A72" s="216"/>
      <c r="B72" s="221"/>
      <c r="C72" s="222"/>
      <c r="D72" s="223"/>
      <c r="E72" s="223"/>
      <c r="F72" s="180"/>
      <c r="G72" s="180"/>
      <c r="H72" s="180"/>
      <c r="I72" s="174"/>
      <c r="J72" s="175"/>
    </row>
    <row r="73" spans="1:10" ht="16.5" customHeight="1" x14ac:dyDescent="0.3">
      <c r="A73" s="216"/>
      <c r="B73" s="221"/>
      <c r="C73" s="222"/>
      <c r="D73" s="223"/>
      <c r="E73" s="223"/>
      <c r="F73" s="180"/>
      <c r="G73" s="180"/>
      <c r="H73" s="180"/>
      <c r="I73" s="174"/>
      <c r="J73" s="175"/>
    </row>
    <row r="74" spans="1:10" x14ac:dyDescent="0.3">
      <c r="A74" s="180"/>
      <c r="B74" s="180"/>
      <c r="C74" s="180"/>
      <c r="D74" s="180"/>
      <c r="E74" s="180"/>
      <c r="F74" s="180"/>
      <c r="G74" s="180"/>
      <c r="H74" s="180"/>
    </row>
    <row r="75" spans="1:10" x14ac:dyDescent="0.3">
      <c r="A75" s="180"/>
      <c r="B75" s="180"/>
      <c r="C75" s="180"/>
      <c r="D75" s="180"/>
      <c r="E75" s="180"/>
      <c r="F75" s="180"/>
      <c r="G75" s="180"/>
      <c r="H75" s="180"/>
    </row>
    <row r="76" spans="1:10" ht="16.5" customHeight="1" x14ac:dyDescent="0.3">
      <c r="A76" s="180" t="s">
        <v>280</v>
      </c>
      <c r="B76" s="224"/>
      <c r="C76" s="180"/>
      <c r="D76" s="180"/>
      <c r="E76" s="180"/>
      <c r="F76" s="292">
        <f>A3</f>
        <v>0</v>
      </c>
      <c r="G76" s="292"/>
      <c r="H76" s="292"/>
    </row>
    <row r="77" spans="1:10" ht="16.5" customHeight="1" x14ac:dyDescent="0.3">
      <c r="A77" s="180"/>
      <c r="B77" s="180"/>
      <c r="C77" s="180"/>
      <c r="D77" s="180"/>
      <c r="E77" s="180"/>
      <c r="F77" s="180"/>
      <c r="G77" s="180"/>
      <c r="H77" s="180"/>
    </row>
    <row r="78" spans="1:10" ht="16.5" customHeight="1" x14ac:dyDescent="0.3">
      <c r="A78" s="45" t="s">
        <v>265</v>
      </c>
      <c r="B78" s="45"/>
      <c r="C78" s="45"/>
      <c r="D78" s="45"/>
      <c r="E78" s="45"/>
      <c r="F78" s="45"/>
      <c r="G78" s="45"/>
      <c r="H78" s="45"/>
    </row>
    <row r="79" spans="1:10" ht="16.5" customHeight="1" x14ac:dyDescent="0.3">
      <c r="A79" s="45"/>
      <c r="B79" s="45"/>
      <c r="C79" s="45"/>
      <c r="D79" s="45"/>
      <c r="E79" s="45"/>
      <c r="F79" s="311"/>
      <c r="G79" s="311"/>
      <c r="H79" s="311"/>
    </row>
    <row r="80" spans="1:10" ht="16.5" customHeight="1" x14ac:dyDescent="0.3">
      <c r="A80" s="45"/>
      <c r="B80" s="45"/>
      <c r="C80" s="45"/>
      <c r="D80" s="45"/>
      <c r="E80" s="45"/>
      <c r="F80" s="288" t="s">
        <v>282</v>
      </c>
      <c r="G80" s="288"/>
      <c r="H80" s="288"/>
    </row>
    <row r="81" spans="1:8" ht="16.5" customHeight="1" x14ac:dyDescent="0.3">
      <c r="A81" s="45"/>
      <c r="B81" s="45"/>
      <c r="C81" s="45"/>
      <c r="D81" s="45"/>
      <c r="E81" s="45"/>
      <c r="F81" s="45"/>
      <c r="G81" s="45"/>
      <c r="H81" s="45"/>
    </row>
    <row r="82" spans="1:8" ht="16.5" customHeight="1" x14ac:dyDescent="0.3">
      <c r="A82" s="45"/>
      <c r="B82" s="45"/>
      <c r="C82" s="45"/>
      <c r="D82" s="45"/>
      <c r="E82" s="45"/>
      <c r="F82" s="45"/>
      <c r="G82" s="45"/>
      <c r="H82" s="45"/>
    </row>
    <row r="83" spans="1:8" ht="16.5" customHeight="1" x14ac:dyDescent="0.3">
      <c r="A83" s="295" t="s">
        <v>365</v>
      </c>
      <c r="B83" s="295"/>
      <c r="C83" s="295"/>
      <c r="D83" s="295"/>
      <c r="E83" s="295"/>
      <c r="F83" s="295"/>
      <c r="G83" s="295"/>
      <c r="H83" s="295"/>
    </row>
    <row r="84" spans="1:8" x14ac:dyDescent="0.3">
      <c r="A84" s="295"/>
      <c r="B84" s="295"/>
      <c r="C84" s="295"/>
      <c r="D84" s="295"/>
      <c r="E84" s="295"/>
      <c r="F84" s="295"/>
      <c r="G84" s="295"/>
      <c r="H84" s="295"/>
    </row>
    <row r="85" spans="1:8" ht="16.5" customHeight="1" x14ac:dyDescent="0.3">
      <c r="A85" s="295"/>
      <c r="B85" s="295"/>
      <c r="C85" s="295"/>
      <c r="D85" s="295"/>
      <c r="E85" s="295"/>
      <c r="F85" s="295"/>
      <c r="G85" s="295"/>
      <c r="H85" s="295"/>
    </row>
    <row r="86" spans="1:8" ht="16.5" customHeight="1" x14ac:dyDescent="0.3">
      <c r="A86" s="180"/>
      <c r="B86" s="180"/>
      <c r="C86" s="180"/>
      <c r="D86" s="180"/>
      <c r="E86" s="180"/>
      <c r="F86" s="180"/>
      <c r="G86" s="180"/>
      <c r="H86" s="180"/>
    </row>
    <row r="87" spans="1:8" ht="31.5" x14ac:dyDescent="0.3">
      <c r="A87" s="226" t="s">
        <v>363</v>
      </c>
      <c r="B87" s="29" t="s">
        <v>366</v>
      </c>
      <c r="C87" s="30" t="s">
        <v>246</v>
      </c>
      <c r="D87" s="30" t="s">
        <v>360</v>
      </c>
      <c r="E87" s="30" t="s">
        <v>175</v>
      </c>
      <c r="F87" s="30" t="s">
        <v>350</v>
      </c>
      <c r="G87" s="180"/>
      <c r="H87" s="180"/>
    </row>
    <row r="88" spans="1:8" ht="16.5" customHeight="1" x14ac:dyDescent="0.3">
      <c r="A88" s="216"/>
      <c r="B88" s="221"/>
      <c r="C88" s="222"/>
      <c r="D88" s="223"/>
      <c r="E88" s="223"/>
      <c r="F88" s="223"/>
      <c r="G88" s="180"/>
      <c r="H88" s="180"/>
    </row>
    <row r="89" spans="1:8" ht="16.5" customHeight="1" x14ac:dyDescent="0.3">
      <c r="A89" s="216"/>
      <c r="B89" s="221"/>
      <c r="C89" s="222"/>
      <c r="D89" s="223"/>
      <c r="E89" s="223"/>
      <c r="F89" s="223"/>
      <c r="G89" s="180"/>
      <c r="H89" s="180"/>
    </row>
    <row r="90" spans="1:8" ht="16.5" customHeight="1" x14ac:dyDescent="0.3">
      <c r="A90" s="216"/>
      <c r="B90" s="221"/>
      <c r="C90" s="222"/>
      <c r="D90" s="223"/>
      <c r="E90" s="223"/>
      <c r="F90" s="223"/>
      <c r="G90" s="180"/>
      <c r="H90" s="180"/>
    </row>
    <row r="91" spans="1:8" ht="16.5" customHeight="1" x14ac:dyDescent="0.3">
      <c r="A91" s="216"/>
      <c r="B91" s="221"/>
      <c r="C91" s="222"/>
      <c r="D91" s="223"/>
      <c r="E91" s="223"/>
      <c r="F91" s="223"/>
      <c r="G91" s="180"/>
      <c r="H91" s="180"/>
    </row>
    <row r="92" spans="1:8" ht="16.5" customHeight="1" x14ac:dyDescent="0.3">
      <c r="A92" s="180"/>
      <c r="B92" s="180"/>
      <c r="C92" s="180"/>
      <c r="D92" s="180"/>
      <c r="E92" s="180"/>
      <c r="F92" s="180"/>
      <c r="G92" s="180"/>
      <c r="H92" s="180"/>
    </row>
    <row r="93" spans="1:8" ht="22.5" customHeight="1" x14ac:dyDescent="0.3">
      <c r="A93" s="180"/>
      <c r="B93" s="180"/>
      <c r="C93" s="180"/>
      <c r="D93" s="180"/>
      <c r="E93" s="180"/>
      <c r="F93" s="180"/>
      <c r="G93" s="180"/>
      <c r="H93" s="180"/>
    </row>
    <row r="94" spans="1:8" ht="22.5" customHeight="1" x14ac:dyDescent="0.3">
      <c r="A94" s="180" t="s">
        <v>280</v>
      </c>
      <c r="B94" s="224"/>
      <c r="C94" s="180"/>
      <c r="D94" s="180"/>
      <c r="E94" s="180"/>
      <c r="F94" s="180"/>
      <c r="G94" s="180"/>
      <c r="H94" s="180"/>
    </row>
    <row r="95" spans="1:8" ht="16.5" customHeight="1" x14ac:dyDescent="0.3">
      <c r="A95" s="180"/>
      <c r="B95" s="180"/>
      <c r="C95" s="180"/>
      <c r="D95" s="180"/>
      <c r="E95" s="180"/>
      <c r="F95" s="292">
        <f>C5</f>
        <v>0</v>
      </c>
      <c r="G95" s="292"/>
      <c r="H95" s="292"/>
    </row>
    <row r="96" spans="1:8" x14ac:dyDescent="0.3">
      <c r="A96" s="45" t="s">
        <v>265</v>
      </c>
      <c r="B96" s="45"/>
      <c r="C96" s="45"/>
      <c r="D96" s="45"/>
      <c r="E96" s="45"/>
      <c r="F96" s="180"/>
      <c r="G96" s="180"/>
      <c r="H96" s="180"/>
    </row>
    <row r="97" spans="1:8" ht="16.5" customHeight="1" x14ac:dyDescent="0.3">
      <c r="A97" s="45"/>
      <c r="B97" s="45"/>
      <c r="C97" s="45"/>
      <c r="D97" s="45"/>
      <c r="E97" s="45"/>
      <c r="F97" s="45"/>
      <c r="G97" s="45"/>
      <c r="H97" s="45"/>
    </row>
    <row r="98" spans="1:8" ht="16.5" customHeight="1" x14ac:dyDescent="0.3">
      <c r="A98" s="45"/>
      <c r="B98" s="45"/>
      <c r="C98" s="45"/>
      <c r="D98" s="45"/>
      <c r="E98" s="45"/>
      <c r="F98" s="311"/>
      <c r="G98" s="311"/>
      <c r="H98" s="311"/>
    </row>
    <row r="99" spans="1:8" ht="16.5" customHeight="1" x14ac:dyDescent="0.3">
      <c r="A99" s="45"/>
      <c r="B99" s="45"/>
      <c r="C99" s="45"/>
      <c r="D99" s="45"/>
      <c r="E99" s="45"/>
      <c r="F99" s="288" t="s">
        <v>295</v>
      </c>
      <c r="G99" s="288"/>
      <c r="H99" s="288"/>
    </row>
    <row r="100" spans="1:8" ht="16.5" customHeight="1" x14ac:dyDescent="0.3"/>
    <row r="101" spans="1:8" ht="16.5" customHeight="1" x14ac:dyDescent="0.3"/>
    <row r="102" spans="1:8" ht="16.5" customHeight="1" x14ac:dyDescent="0.3"/>
    <row r="103" spans="1:8" ht="16.5" customHeight="1" x14ac:dyDescent="0.3"/>
    <row r="104" spans="1:8" ht="16.5" customHeight="1" x14ac:dyDescent="0.3"/>
    <row r="105" spans="1:8" ht="16.5" customHeight="1" x14ac:dyDescent="0.3"/>
    <row r="106" spans="1:8" ht="16.5" customHeight="1" x14ac:dyDescent="0.3"/>
    <row r="107" spans="1:8" ht="16.5" customHeight="1" x14ac:dyDescent="0.3"/>
    <row r="108" spans="1:8" ht="16.5" customHeight="1" x14ac:dyDescent="0.3"/>
    <row r="109" spans="1:8" ht="16.5" customHeight="1" x14ac:dyDescent="0.3"/>
    <row r="110" spans="1:8" ht="16.5" customHeight="1" x14ac:dyDescent="0.3"/>
    <row r="111" spans="1:8" ht="16.5" customHeight="1" x14ac:dyDescent="0.3"/>
    <row r="112" spans="1:8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</sheetData>
  <mergeCells count="22">
    <mergeCell ref="A15:H18"/>
    <mergeCell ref="A19:H19"/>
    <mergeCell ref="B20:G20"/>
    <mergeCell ref="A24:H24"/>
    <mergeCell ref="A5:B5"/>
    <mergeCell ref="C5:H5"/>
    <mergeCell ref="C8:H8"/>
    <mergeCell ref="C10:H10"/>
    <mergeCell ref="A83:H85"/>
    <mergeCell ref="F95:H95"/>
    <mergeCell ref="F98:H98"/>
    <mergeCell ref="F99:H99"/>
    <mergeCell ref="A26:A27"/>
    <mergeCell ref="B26:D27"/>
    <mergeCell ref="F26:G26"/>
    <mergeCell ref="A36:H36"/>
    <mergeCell ref="F79:H79"/>
    <mergeCell ref="F80:H80"/>
    <mergeCell ref="A66:H67"/>
    <mergeCell ref="F76:H76"/>
    <mergeCell ref="A46:H46"/>
    <mergeCell ref="A56:H56"/>
  </mergeCells>
  <phoneticPr fontId="0" type="noConversion"/>
  <hyperlinks>
    <hyperlink ref="I3" location="BORITO!A1" display="Borító"/>
    <hyperlink ref="I4" location="'M-03'!A1" display="M-03"/>
    <hyperlink ref="I5" location="'M-04'!A1" display="M-04"/>
    <hyperlink ref="I6" location="'M-05'!A1" display="M-05"/>
    <hyperlink ref="I7" location="'M-06'!A1" display="M-06"/>
    <hyperlink ref="I8" location="'M-07'!A1" display="M-07"/>
  </hyperlinks>
  <pageMargins left="0.70866141732283472" right="0.70866141732283472" top="0.74803149606299213" bottom="0.74803149606299213" header="0.31496062992125984" footer="0.31496062992125984"/>
  <pageSetup paperSize="9" scale="90" fitToHeight="3" orientation="portrait" verticalDpi="0" r:id="rId1"/>
  <headerFooter>
    <oddFooter>&amp;L&amp;F/&amp;A&amp;C&amp;N/&amp;P&amp;RDigitAudit/AuditBeszámoló</oddFooter>
  </headerFooter>
  <rowBreaks count="2" manualBreakCount="2">
    <brk id="45" max="7" man="1"/>
    <brk id="82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K53"/>
  <sheetViews>
    <sheetView showGridLines="0" zoomScaleNormal="100" workbookViewId="0"/>
  </sheetViews>
  <sheetFormatPr defaultRowHeight="16.5" x14ac:dyDescent="0.3"/>
  <cols>
    <col min="1" max="1" width="13.125" style="235" customWidth="1"/>
    <col min="2" max="16384" width="9" style="235"/>
  </cols>
  <sheetData>
    <row r="1" spans="1:11" ht="18.75" x14ac:dyDescent="0.3">
      <c r="A1" s="240" t="s">
        <v>375</v>
      </c>
      <c r="B1" s="241"/>
      <c r="C1" s="241"/>
      <c r="D1" s="241"/>
      <c r="E1" s="241"/>
      <c r="F1" s="241"/>
      <c r="G1" s="241"/>
      <c r="H1" s="241"/>
      <c r="I1" s="241"/>
    </row>
    <row r="2" spans="1:11" x14ac:dyDescent="0.3">
      <c r="A2" s="266"/>
      <c r="B2" s="265"/>
      <c r="C2" s="265"/>
      <c r="D2" s="265"/>
      <c r="E2" s="265"/>
      <c r="F2" s="265"/>
      <c r="G2" s="265"/>
      <c r="H2" s="265"/>
      <c r="I2" s="265"/>
      <c r="J2" s="262" t="s">
        <v>409</v>
      </c>
    </row>
    <row r="3" spans="1:11" ht="18.75" x14ac:dyDescent="0.3">
      <c r="A3" s="266"/>
      <c r="B3" s="264"/>
      <c r="C3" s="264"/>
      <c r="D3" s="264"/>
      <c r="E3" s="241" t="s">
        <v>377</v>
      </c>
      <c r="F3" s="264"/>
      <c r="G3" s="264"/>
      <c r="H3" s="264"/>
      <c r="I3" s="264"/>
      <c r="J3" s="68" t="s">
        <v>264</v>
      </c>
      <c r="K3" s="81" t="s">
        <v>263</v>
      </c>
    </row>
    <row r="4" spans="1:11" ht="18.75" x14ac:dyDescent="0.3">
      <c r="A4" s="266"/>
      <c r="B4" s="247"/>
      <c r="C4" s="247"/>
      <c r="D4" s="247"/>
      <c r="E4" s="261" t="str">
        <f>CONCATENATE("a(z) ",Alapa!C17)</f>
        <v xml:space="preserve">a(z) </v>
      </c>
      <c r="F4" s="247"/>
      <c r="G4" s="247"/>
      <c r="H4" s="247"/>
      <c r="I4" s="247"/>
      <c r="J4" s="68" t="s">
        <v>367</v>
      </c>
      <c r="K4" s="70" t="s">
        <v>416</v>
      </c>
    </row>
    <row r="5" spans="1:11" ht="18.75" x14ac:dyDescent="0.3">
      <c r="A5" s="266"/>
      <c r="B5" s="243"/>
      <c r="C5" s="243"/>
      <c r="D5" s="243"/>
      <c r="E5" s="242" t="s">
        <v>378</v>
      </c>
      <c r="F5" s="243"/>
      <c r="G5" s="243"/>
      <c r="H5" s="243"/>
      <c r="I5" s="243"/>
      <c r="J5" s="68" t="s">
        <v>369</v>
      </c>
      <c r="K5" s="70" t="s">
        <v>417</v>
      </c>
    </row>
    <row r="6" spans="1:11" ht="18.75" x14ac:dyDescent="0.3">
      <c r="A6" s="244" t="s">
        <v>404</v>
      </c>
      <c r="B6" s="243"/>
      <c r="C6" s="243"/>
      <c r="D6" s="243"/>
      <c r="E6" s="243"/>
      <c r="F6" s="243"/>
      <c r="G6" s="243"/>
      <c r="H6" s="243"/>
      <c r="I6" s="243"/>
      <c r="J6" s="68" t="s">
        <v>371</v>
      </c>
      <c r="K6" s="70" t="s">
        <v>372</v>
      </c>
    </row>
    <row r="7" spans="1:11" ht="18.75" x14ac:dyDescent="0.3">
      <c r="A7" s="235" t="s">
        <v>388</v>
      </c>
      <c r="B7" s="243" t="s">
        <v>387</v>
      </c>
      <c r="C7" s="243"/>
      <c r="D7" s="243"/>
      <c r="E7" s="243"/>
      <c r="F7" s="243"/>
      <c r="G7" s="243"/>
      <c r="H7" s="243"/>
      <c r="I7" s="243"/>
      <c r="J7" s="68" t="s">
        <v>373</v>
      </c>
      <c r="K7" s="70" t="s">
        <v>374</v>
      </c>
    </row>
    <row r="8" spans="1:11" ht="30" customHeight="1" x14ac:dyDescent="0.3">
      <c r="A8" s="323" t="str">
        <f>CONCATENATE("A társaság legfőbb szerve a ",Alapa!C11," év december 31-i fordulónappal a számviteli törvény szerint készült beszámolójáról ",Alapa!C15,"  nappal készült független könyvvizsgálói jelentését tudomásul vette.")</f>
        <v>A társaság legfőbb szerve a  év december 31-i fordulónappal a számviteli törvény szerint készült beszámolójáról   nappal készült független könyvvizsgálói jelentését tudomásul vette.</v>
      </c>
      <c r="B8" s="323"/>
      <c r="C8" s="323"/>
      <c r="D8" s="323"/>
      <c r="E8" s="323"/>
      <c r="F8" s="323"/>
      <c r="G8" s="323"/>
      <c r="H8" s="323"/>
      <c r="I8" s="323"/>
      <c r="J8" s="268" t="s">
        <v>375</v>
      </c>
      <c r="K8" s="63" t="s">
        <v>376</v>
      </c>
    </row>
    <row r="9" spans="1:11" x14ac:dyDescent="0.3">
      <c r="A9" s="243"/>
      <c r="B9" s="243"/>
      <c r="C9" s="243"/>
      <c r="D9" s="243"/>
      <c r="E9" s="243"/>
      <c r="F9" s="243"/>
      <c r="G9" s="243"/>
      <c r="H9" s="243"/>
      <c r="I9" s="243"/>
    </row>
    <row r="10" spans="1:11" x14ac:dyDescent="0.3">
      <c r="A10" s="244" t="s">
        <v>405</v>
      </c>
      <c r="B10" s="243"/>
      <c r="C10" s="243"/>
      <c r="D10" s="243"/>
      <c r="E10" s="243"/>
      <c r="F10" s="243"/>
      <c r="G10" s="243"/>
      <c r="H10" s="243"/>
      <c r="I10" s="243"/>
    </row>
    <row r="11" spans="1:11" x14ac:dyDescent="0.3">
      <c r="A11" s="235" t="s">
        <v>388</v>
      </c>
      <c r="B11" s="243" t="s">
        <v>387</v>
      </c>
      <c r="C11" s="243"/>
      <c r="D11" s="243"/>
      <c r="E11" s="243"/>
      <c r="F11" s="243"/>
      <c r="G11" s="243"/>
      <c r="H11" s="243"/>
      <c r="I11" s="243"/>
    </row>
    <row r="12" spans="1:11" x14ac:dyDescent="0.3">
      <c r="A12" s="323" t="str">
        <f>CONCATENATE("A társaság legfőbb szerve a ",Alapa!C11," év december 31-i fordulónappal a számviteli törvény szerint készült beszámolóját ")</f>
        <v xml:space="preserve">A társaság legfőbb szerve a  év december 31-i fordulónappal a számviteli törvény szerint készült beszámolóját </v>
      </c>
      <c r="B12" s="323"/>
      <c r="C12" s="323"/>
      <c r="D12" s="323"/>
      <c r="E12" s="323"/>
      <c r="F12" s="323"/>
      <c r="G12" s="323"/>
      <c r="H12" s="323"/>
      <c r="I12" s="323"/>
    </row>
    <row r="13" spans="1:11" x14ac:dyDescent="0.3">
      <c r="A13" s="246">
        <f>Import_M!F62</f>
        <v>0</v>
      </c>
      <c r="B13" s="247" t="s">
        <v>384</v>
      </c>
      <c r="C13" s="243"/>
      <c r="D13" s="243"/>
      <c r="E13" s="243"/>
      <c r="F13" s="243"/>
      <c r="G13" s="243"/>
      <c r="H13" s="243"/>
      <c r="I13" s="243"/>
    </row>
    <row r="14" spans="1:11" x14ac:dyDescent="0.3">
      <c r="A14" s="246">
        <f>Import_M!F73</f>
        <v>0</v>
      </c>
      <c r="B14" s="247" t="s">
        <v>410</v>
      </c>
      <c r="C14" s="243"/>
      <c r="D14" s="243"/>
      <c r="E14" s="243"/>
      <c r="F14" s="243"/>
      <c r="G14" s="243"/>
      <c r="H14" s="243"/>
      <c r="I14" s="243"/>
    </row>
    <row r="15" spans="1:11" x14ac:dyDescent="0.3">
      <c r="A15" s="243"/>
      <c r="B15" s="243"/>
      <c r="C15" s="243"/>
      <c r="D15" s="243"/>
      <c r="E15" s="243"/>
      <c r="F15" s="243"/>
      <c r="G15" s="243"/>
      <c r="H15" s="243"/>
      <c r="I15" s="243"/>
    </row>
    <row r="16" spans="1:11" x14ac:dyDescent="0.3">
      <c r="A16" s="244" t="s">
        <v>406</v>
      </c>
      <c r="B16" s="243"/>
      <c r="C16" s="243"/>
      <c r="D16" s="243"/>
      <c r="E16" s="243"/>
      <c r="F16" s="243"/>
      <c r="G16" s="243"/>
      <c r="H16" s="243"/>
      <c r="I16" s="243"/>
    </row>
    <row r="17" spans="1:9" x14ac:dyDescent="0.3">
      <c r="A17" s="235" t="s">
        <v>388</v>
      </c>
      <c r="B17" s="243" t="s">
        <v>387</v>
      </c>
      <c r="C17" s="243"/>
      <c r="D17" s="243"/>
      <c r="E17" s="243"/>
      <c r="F17" s="243"/>
      <c r="G17" s="243"/>
      <c r="H17" s="243"/>
      <c r="I17" s="243"/>
    </row>
    <row r="18" spans="1:9" x14ac:dyDescent="0.3">
      <c r="A18" s="323" t="s">
        <v>418</v>
      </c>
      <c r="B18" s="323"/>
      <c r="C18" s="323"/>
      <c r="D18" s="323"/>
      <c r="E18" s="323"/>
      <c r="F18" s="323"/>
      <c r="G18" s="323"/>
      <c r="H18" s="323"/>
      <c r="I18" s="323"/>
    </row>
    <row r="19" spans="1:9" x14ac:dyDescent="0.3">
      <c r="A19" s="238"/>
      <c r="B19" s="247" t="s">
        <v>385</v>
      </c>
      <c r="C19" s="245"/>
      <c r="D19" s="245"/>
      <c r="E19" s="245"/>
      <c r="F19" s="245"/>
      <c r="G19" s="245"/>
      <c r="H19" s="245"/>
      <c r="I19" s="245"/>
    </row>
    <row r="20" spans="1:9" x14ac:dyDescent="0.3">
      <c r="A20" s="238"/>
      <c r="B20" s="243" t="s">
        <v>386</v>
      </c>
      <c r="C20" s="243"/>
      <c r="D20" s="243"/>
      <c r="E20" s="243"/>
      <c r="F20" s="243"/>
      <c r="G20" s="243"/>
      <c r="H20" s="243"/>
      <c r="I20" s="243"/>
    </row>
    <row r="21" spans="1:9" x14ac:dyDescent="0.3">
      <c r="A21" s="269" t="s">
        <v>420</v>
      </c>
      <c r="B21" s="243"/>
      <c r="C21" s="243"/>
      <c r="D21" s="243"/>
      <c r="E21" s="243"/>
      <c r="F21" s="243"/>
      <c r="G21" s="243"/>
      <c r="H21" s="243"/>
      <c r="I21" s="243"/>
    </row>
    <row r="22" spans="1:9" x14ac:dyDescent="0.3">
      <c r="A22" s="244" t="s">
        <v>406</v>
      </c>
      <c r="B22" s="243"/>
      <c r="C22" s="243"/>
      <c r="D22" s="243"/>
      <c r="E22" s="243"/>
      <c r="F22" s="243"/>
      <c r="G22" s="243"/>
      <c r="H22" s="243"/>
      <c r="I22" s="243"/>
    </row>
    <row r="23" spans="1:9" x14ac:dyDescent="0.3">
      <c r="A23" s="235" t="s">
        <v>388</v>
      </c>
      <c r="B23" s="243" t="s">
        <v>387</v>
      </c>
      <c r="C23" s="243"/>
      <c r="D23" s="243"/>
      <c r="E23" s="243"/>
      <c r="F23" s="243"/>
      <c r="G23" s="243"/>
      <c r="H23" s="243"/>
      <c r="I23" s="243"/>
    </row>
    <row r="24" spans="1:9" x14ac:dyDescent="0.3">
      <c r="A24" s="323" t="s">
        <v>419</v>
      </c>
      <c r="B24" s="323"/>
      <c r="C24" s="323"/>
      <c r="D24" s="323"/>
      <c r="E24" s="323"/>
      <c r="F24" s="323"/>
      <c r="G24" s="323"/>
      <c r="H24" s="323"/>
      <c r="I24" s="323"/>
    </row>
    <row r="25" spans="1:9" x14ac:dyDescent="0.3">
      <c r="A25" s="245"/>
      <c r="B25" s="243"/>
      <c r="C25" s="243"/>
      <c r="D25" s="243"/>
      <c r="E25" s="243"/>
      <c r="F25" s="243"/>
      <c r="G25" s="243"/>
      <c r="H25" s="243"/>
      <c r="I25" s="243"/>
    </row>
    <row r="26" spans="1:9" x14ac:dyDescent="0.3">
      <c r="A26" s="244" t="s">
        <v>411</v>
      </c>
      <c r="B26" s="243"/>
      <c r="C26" s="243"/>
      <c r="D26" s="243"/>
      <c r="E26" s="243"/>
      <c r="F26" s="243"/>
      <c r="G26" s="243"/>
      <c r="H26" s="243"/>
      <c r="I26" s="243"/>
    </row>
    <row r="27" spans="1:9" x14ac:dyDescent="0.3">
      <c r="A27" s="235" t="s">
        <v>388</v>
      </c>
      <c r="B27" s="243" t="s">
        <v>387</v>
      </c>
      <c r="C27" s="243"/>
      <c r="D27" s="243"/>
      <c r="E27" s="243"/>
      <c r="F27" s="243"/>
      <c r="G27" s="243"/>
      <c r="H27" s="243"/>
      <c r="I27" s="243"/>
    </row>
    <row r="28" spans="1:9" ht="33.75" customHeight="1" x14ac:dyDescent="0.3">
      <c r="A28" s="323" t="s">
        <v>389</v>
      </c>
      <c r="B28" s="323"/>
      <c r="C28" s="323"/>
      <c r="D28" s="323"/>
      <c r="E28" s="323"/>
      <c r="F28" s="323"/>
      <c r="G28" s="323"/>
      <c r="H28" s="323"/>
      <c r="I28" s="323"/>
    </row>
    <row r="29" spans="1:9" x14ac:dyDescent="0.3">
      <c r="A29" s="239"/>
      <c r="B29" s="248" t="s">
        <v>390</v>
      </c>
      <c r="C29" s="243"/>
      <c r="D29" s="243"/>
      <c r="E29" s="243"/>
      <c r="F29" s="243"/>
      <c r="G29" s="243"/>
      <c r="H29" s="243"/>
      <c r="I29" s="243"/>
    </row>
    <row r="30" spans="1:9" x14ac:dyDescent="0.3">
      <c r="A30" s="323" t="s">
        <v>391</v>
      </c>
      <c r="B30" s="323"/>
      <c r="C30" s="323"/>
      <c r="D30" s="323"/>
      <c r="E30" s="323"/>
      <c r="F30" s="323"/>
      <c r="G30" s="323"/>
      <c r="H30" s="323"/>
      <c r="I30" s="323"/>
    </row>
    <row r="31" spans="1:9" x14ac:dyDescent="0.3">
      <c r="A31" s="237"/>
      <c r="B31" s="249" t="s">
        <v>392</v>
      </c>
      <c r="C31" s="243"/>
      <c r="D31" s="243"/>
      <c r="E31" s="243"/>
      <c r="F31" s="243"/>
      <c r="G31" s="243"/>
      <c r="H31" s="243"/>
      <c r="I31" s="243"/>
    </row>
    <row r="32" spans="1:9" x14ac:dyDescent="0.3">
      <c r="A32" s="237"/>
      <c r="B32" s="249" t="s">
        <v>393</v>
      </c>
      <c r="C32" s="243"/>
      <c r="D32" s="243"/>
      <c r="E32" s="243"/>
      <c r="F32" s="243"/>
      <c r="G32" s="243"/>
      <c r="H32" s="243"/>
      <c r="I32" s="243"/>
    </row>
    <row r="33" spans="1:9" x14ac:dyDescent="0.3">
      <c r="A33" s="248" t="s">
        <v>394</v>
      </c>
      <c r="B33" s="243"/>
      <c r="C33" s="243"/>
      <c r="D33" s="243"/>
      <c r="E33" s="243"/>
      <c r="F33" s="243"/>
      <c r="G33" s="243"/>
      <c r="H33" s="243"/>
      <c r="I33" s="243"/>
    </row>
    <row r="34" spans="1:9" x14ac:dyDescent="0.3">
      <c r="A34" s="245"/>
      <c r="B34" s="243"/>
      <c r="C34" s="243"/>
      <c r="D34" s="243"/>
      <c r="E34" s="243"/>
      <c r="F34" s="243"/>
      <c r="G34" s="243"/>
      <c r="H34" s="243"/>
      <c r="I34" s="243"/>
    </row>
    <row r="35" spans="1:9" x14ac:dyDescent="0.3">
      <c r="A35" s="244" t="s">
        <v>412</v>
      </c>
      <c r="B35" s="243"/>
      <c r="C35" s="243"/>
      <c r="D35" s="243"/>
      <c r="E35" s="243"/>
      <c r="F35" s="243"/>
      <c r="G35" s="243"/>
      <c r="H35" s="243"/>
      <c r="I35" s="243"/>
    </row>
    <row r="36" spans="1:9" x14ac:dyDescent="0.3">
      <c r="A36" s="235" t="s">
        <v>388</v>
      </c>
      <c r="B36" s="243" t="s">
        <v>387</v>
      </c>
      <c r="C36" s="243"/>
      <c r="D36" s="243"/>
      <c r="E36" s="243"/>
      <c r="F36" s="243"/>
      <c r="G36" s="243"/>
      <c r="H36" s="243"/>
      <c r="I36" s="243"/>
    </row>
    <row r="37" spans="1:9" x14ac:dyDescent="0.3">
      <c r="A37" s="323" t="s">
        <v>395</v>
      </c>
      <c r="B37" s="323"/>
      <c r="C37" s="323"/>
      <c r="D37" s="323"/>
      <c r="E37" s="323"/>
      <c r="F37" s="323"/>
      <c r="G37" s="323"/>
      <c r="H37" s="323"/>
      <c r="I37" s="323"/>
    </row>
    <row r="38" spans="1:9" x14ac:dyDescent="0.3">
      <c r="A38" s="237"/>
      <c r="B38" s="243" t="s">
        <v>396</v>
      </c>
      <c r="C38" s="243"/>
      <c r="D38" s="243"/>
      <c r="E38" s="243"/>
      <c r="F38" s="243"/>
      <c r="G38" s="243"/>
      <c r="H38" s="243"/>
      <c r="I38" s="243"/>
    </row>
    <row r="39" spans="1:9" x14ac:dyDescent="0.3">
      <c r="A39" s="236"/>
      <c r="B39" s="243" t="s">
        <v>397</v>
      </c>
      <c r="C39" s="243"/>
      <c r="D39" s="243"/>
      <c r="E39" s="243"/>
      <c r="F39" s="243"/>
      <c r="G39" s="243"/>
      <c r="H39" s="243"/>
      <c r="I39" s="243"/>
    </row>
    <row r="40" spans="1:9" x14ac:dyDescent="0.3">
      <c r="A40" s="237"/>
      <c r="B40" s="243" t="s">
        <v>398</v>
      </c>
      <c r="C40" s="243"/>
      <c r="D40" s="243"/>
      <c r="E40" s="243"/>
      <c r="F40" s="243"/>
      <c r="G40" s="243"/>
      <c r="H40" s="243"/>
      <c r="I40" s="243"/>
    </row>
    <row r="41" spans="1:9" x14ac:dyDescent="0.3">
      <c r="A41" s="245"/>
      <c r="B41" s="243"/>
      <c r="C41" s="243"/>
      <c r="D41" s="243"/>
      <c r="E41" s="243"/>
      <c r="F41" s="243"/>
      <c r="G41" s="243"/>
      <c r="H41" s="243"/>
      <c r="I41" s="243"/>
    </row>
    <row r="42" spans="1:9" x14ac:dyDescent="0.3">
      <c r="A42" s="244" t="s">
        <v>407</v>
      </c>
      <c r="B42" s="243"/>
      <c r="C42" s="243"/>
      <c r="D42" s="243"/>
      <c r="E42" s="243"/>
      <c r="F42" s="243"/>
      <c r="G42" s="243"/>
      <c r="H42" s="243"/>
      <c r="I42" s="243"/>
    </row>
    <row r="43" spans="1:9" x14ac:dyDescent="0.3">
      <c r="A43" s="235" t="s">
        <v>388</v>
      </c>
      <c r="B43" s="243"/>
      <c r="C43" s="243"/>
      <c r="D43" s="243"/>
      <c r="E43" s="243"/>
      <c r="F43" s="243"/>
      <c r="G43" s="243"/>
      <c r="H43" s="243"/>
      <c r="I43" s="243"/>
    </row>
    <row r="44" spans="1:9" ht="67.5" customHeight="1" x14ac:dyDescent="0.3">
      <c r="A44" s="323" t="str">
        <f>CONCATENATE("A társaság legfőbb szerve a számviteli törvényben meghatározott könyvvizsgálat elvégzésére a ", Alapa!C2,"-t (székhely: ",Alapa!C3,", kamarai nyilvántartási száma:",Alapa!D3,") ……. időtartamra megválasztja, a személyében felelős könyvvizsgáló ",Alapa!C5," kamarai tag könyvvizsgáló ( lakcím:",Alapa!C6,", anyja neve: ", Alapa!D6,", kamarai tagsági száma: ", Alapa!D5)</f>
        <v xml:space="preserve">A társaság legfőbb szerve a számviteli törvényben meghatározott könyvvizsgálat elvégzésére a -t (székhely: , kamarai nyilvántartási száma:) ……. időtartamra megválasztja, a személyében felelős könyvvizsgáló  kamarai tag könyvvizsgáló ( lakcím:, anyja neve: , kamarai tagsági száma: </v>
      </c>
      <c r="B44" s="323"/>
      <c r="C44" s="323"/>
      <c r="D44" s="323"/>
      <c r="E44" s="323"/>
      <c r="F44" s="323"/>
      <c r="G44" s="323"/>
      <c r="H44" s="323"/>
      <c r="I44" s="323"/>
    </row>
    <row r="45" spans="1:9" ht="39" customHeight="1" x14ac:dyDescent="0.3">
      <c r="A45" s="323" t="s">
        <v>379</v>
      </c>
      <c r="B45" s="323"/>
      <c r="C45" s="323"/>
      <c r="D45" s="323"/>
      <c r="E45" s="323"/>
      <c r="F45" s="323"/>
      <c r="G45" s="323"/>
      <c r="H45" s="323"/>
      <c r="I45" s="323"/>
    </row>
    <row r="46" spans="1:9" ht="42" customHeight="1" x14ac:dyDescent="0.3">
      <c r="A46" s="323" t="s">
        <v>380</v>
      </c>
      <c r="B46" s="323"/>
      <c r="C46" s="323"/>
      <c r="D46" s="323"/>
      <c r="E46" s="323"/>
      <c r="F46" s="323"/>
      <c r="G46" s="323"/>
      <c r="H46" s="323"/>
      <c r="I46" s="323"/>
    </row>
    <row r="47" spans="1:9" ht="35.25" customHeight="1" x14ac:dyDescent="0.3">
      <c r="A47" s="323" t="s">
        <v>381</v>
      </c>
      <c r="B47" s="323"/>
      <c r="C47" s="323"/>
      <c r="D47" s="323"/>
      <c r="E47" s="323"/>
      <c r="F47" s="323"/>
      <c r="G47" s="323"/>
      <c r="H47" s="323"/>
      <c r="I47" s="323"/>
    </row>
    <row r="48" spans="1:9" x14ac:dyDescent="0.3">
      <c r="A48" s="245"/>
      <c r="B48" s="243"/>
      <c r="C48" s="243"/>
      <c r="D48" s="243"/>
      <c r="E48" s="243"/>
      <c r="F48" s="243"/>
      <c r="G48" s="243"/>
      <c r="H48" s="243"/>
      <c r="I48" s="243"/>
    </row>
    <row r="49" spans="1:9" x14ac:dyDescent="0.3">
      <c r="A49" s="39" t="s">
        <v>382</v>
      </c>
      <c r="C49" s="243"/>
      <c r="D49" s="243"/>
      <c r="E49" s="243"/>
      <c r="F49" s="243"/>
      <c r="G49" s="243"/>
      <c r="H49" s="243"/>
      <c r="I49" s="243"/>
    </row>
    <row r="50" spans="1:9" x14ac:dyDescent="0.3">
      <c r="A50" s="250"/>
      <c r="B50" s="243"/>
      <c r="C50" s="243"/>
      <c r="D50" s="243"/>
      <c r="E50" s="243"/>
      <c r="F50" s="243"/>
      <c r="G50" s="243"/>
      <c r="H50" s="243"/>
      <c r="I50" s="243"/>
    </row>
    <row r="51" spans="1:9" x14ac:dyDescent="0.3">
      <c r="A51" s="242"/>
      <c r="B51" s="243"/>
      <c r="C51" s="243"/>
      <c r="D51" s="243"/>
      <c r="E51" s="243"/>
      <c r="F51" s="243"/>
      <c r="G51" s="243"/>
      <c r="H51" s="243"/>
      <c r="I51" s="243"/>
    </row>
    <row r="52" spans="1:9" x14ac:dyDescent="0.3">
      <c r="A52" s="251" t="s">
        <v>265</v>
      </c>
      <c r="B52" s="251"/>
      <c r="C52" s="251"/>
      <c r="D52" s="243"/>
      <c r="E52" s="243"/>
      <c r="F52" s="252"/>
      <c r="G52" s="252"/>
      <c r="H52" s="252"/>
      <c r="I52" s="243"/>
    </row>
    <row r="53" spans="1:9" x14ac:dyDescent="0.3">
      <c r="A53" s="243"/>
      <c r="B53" s="251"/>
      <c r="C53" s="251"/>
      <c r="D53" s="243"/>
      <c r="E53" s="243"/>
      <c r="F53" s="243"/>
      <c r="G53" s="251" t="s">
        <v>383</v>
      </c>
      <c r="H53" s="243"/>
      <c r="I53" s="243"/>
    </row>
  </sheetData>
  <mergeCells count="11">
    <mergeCell ref="A45:I45"/>
    <mergeCell ref="A8:I8"/>
    <mergeCell ref="A12:I12"/>
    <mergeCell ref="A46:I46"/>
    <mergeCell ref="A47:I47"/>
    <mergeCell ref="A30:I30"/>
    <mergeCell ref="A18:I18"/>
    <mergeCell ref="A24:I24"/>
    <mergeCell ref="A28:I28"/>
    <mergeCell ref="A37:I37"/>
    <mergeCell ref="A44:I44"/>
  </mergeCells>
  <phoneticPr fontId="0" type="noConversion"/>
  <hyperlinks>
    <hyperlink ref="J3" location="BORITO!A1" display="Borító"/>
    <hyperlink ref="J4" location="'M-03'!A1" display="M-03"/>
    <hyperlink ref="J5" location="'M-04'!A1" display="M-04"/>
    <hyperlink ref="J6" location="'M-05'!A1" display="M-05"/>
    <hyperlink ref="J7" location="'M-06'!A1" display="M-06"/>
    <hyperlink ref="J8" location="'M-07'!A1" display="M-07"/>
  </hyperlinks>
  <pageMargins left="0.74803149606299213" right="0.74803149606299213" top="0.98425196850393704" bottom="0.98425196850393704" header="0.51181102362204722" footer="0.51181102362204722"/>
  <pageSetup paperSize="9" scale="93" fitToHeight="2" orientation="portrait" r:id="rId1"/>
  <headerFooter alignWithMargins="0"/>
  <rowBreaks count="1" manualBreakCount="1">
    <brk id="41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L122"/>
  <sheetViews>
    <sheetView workbookViewId="0"/>
  </sheetViews>
  <sheetFormatPr defaultRowHeight="15" x14ac:dyDescent="0.25"/>
  <cols>
    <col min="1" max="1" width="5.625" style="32" customWidth="1"/>
    <col min="2" max="2" width="36.625" style="32" customWidth="1"/>
    <col min="3" max="4" width="20.625" style="32" customWidth="1"/>
    <col min="5" max="5" width="11.5" style="32" customWidth="1"/>
    <col min="6" max="6" width="20.625" style="32" customWidth="1"/>
    <col min="7" max="7" width="9" style="31"/>
    <col min="8" max="8" width="16.125" style="31" bestFit="1" customWidth="1"/>
    <col min="9" max="16384" width="9" style="31"/>
  </cols>
  <sheetData>
    <row r="1" spans="1:12" ht="32.1" customHeight="1" x14ac:dyDescent="0.25">
      <c r="A1" s="38"/>
      <c r="B1" s="255"/>
      <c r="C1" s="38"/>
      <c r="D1" s="38"/>
      <c r="E1" s="38"/>
      <c r="F1" s="38"/>
      <c r="G1"/>
      <c r="H1"/>
      <c r="I1"/>
      <c r="J1"/>
      <c r="K1"/>
      <c r="L1"/>
    </row>
    <row r="2" spans="1:12" x14ac:dyDescent="0.25">
      <c r="A2" s="38"/>
      <c r="B2" s="38"/>
      <c r="C2" s="38"/>
      <c r="D2" s="38"/>
      <c r="E2" s="38"/>
      <c r="F2"/>
      <c r="G2" s="254"/>
      <c r="H2" s="254"/>
      <c r="I2" s="258"/>
      <c r="J2" s="259"/>
      <c r="K2" s="258"/>
      <c r="L2" s="258"/>
    </row>
    <row r="3" spans="1:12" x14ac:dyDescent="0.25">
      <c r="A3" s="38"/>
      <c r="B3" s="38"/>
      <c r="C3" s="38"/>
      <c r="D3" s="256"/>
      <c r="E3" s="38"/>
      <c r="F3"/>
      <c r="G3"/>
      <c r="H3"/>
      <c r="I3" s="258"/>
      <c r="J3" s="259"/>
      <c r="K3" s="258"/>
      <c r="L3" s="258"/>
    </row>
    <row r="4" spans="1:12" x14ac:dyDescent="0.25">
      <c r="A4" s="38"/>
      <c r="B4" s="38"/>
      <c r="C4" s="38"/>
      <c r="D4" s="38"/>
      <c r="E4" s="38"/>
      <c r="F4"/>
      <c r="G4"/>
      <c r="H4"/>
      <c r="I4" s="258"/>
      <c r="J4" s="259"/>
      <c r="K4" s="258"/>
      <c r="L4" s="258"/>
    </row>
    <row r="5" spans="1:12" x14ac:dyDescent="0.25">
      <c r="A5" s="38"/>
      <c r="B5" s="38"/>
      <c r="C5" s="38"/>
      <c r="D5" s="256"/>
      <c r="E5" s="38"/>
      <c r="F5" s="38"/>
      <c r="G5"/>
      <c r="H5"/>
      <c r="I5"/>
      <c r="J5"/>
      <c r="K5"/>
      <c r="L5"/>
    </row>
    <row r="6" spans="1:12" x14ac:dyDescent="0.25">
      <c r="A6" s="38"/>
      <c r="B6" s="38"/>
      <c r="C6" s="38"/>
      <c r="D6" s="38"/>
      <c r="E6" s="38"/>
      <c r="F6" s="38"/>
      <c r="G6"/>
      <c r="H6"/>
      <c r="I6"/>
      <c r="J6"/>
      <c r="K6"/>
      <c r="L6"/>
    </row>
    <row r="7" spans="1:12" x14ac:dyDescent="0.25">
      <c r="A7" s="38"/>
      <c r="B7" s="38"/>
      <c r="C7" s="38"/>
      <c r="D7" s="38"/>
      <c r="E7" s="38"/>
      <c r="F7" s="38"/>
      <c r="G7"/>
      <c r="H7"/>
      <c r="I7"/>
      <c r="J7"/>
      <c r="K7"/>
      <c r="L7"/>
    </row>
    <row r="8" spans="1:12" x14ac:dyDescent="0.25">
      <c r="A8" s="38"/>
      <c r="B8" s="38"/>
      <c r="C8" s="38"/>
      <c r="D8" s="38"/>
      <c r="E8" s="38"/>
      <c r="F8" s="38"/>
      <c r="G8"/>
      <c r="H8"/>
      <c r="I8"/>
      <c r="J8"/>
      <c r="K8"/>
      <c r="L8"/>
    </row>
    <row r="9" spans="1:12" x14ac:dyDescent="0.25">
      <c r="A9" s="38"/>
      <c r="B9" s="38"/>
      <c r="C9" s="38"/>
      <c r="D9" s="38"/>
      <c r="E9" s="38"/>
      <c r="F9" s="38"/>
      <c r="G9"/>
      <c r="H9"/>
      <c r="I9"/>
      <c r="J9"/>
      <c r="K9"/>
      <c r="L9"/>
    </row>
    <row r="10" spans="1:12" x14ac:dyDescent="0.25">
      <c r="A10" s="38"/>
      <c r="B10" s="38"/>
      <c r="C10" s="38"/>
      <c r="D10" s="38"/>
      <c r="E10" s="38"/>
      <c r="F10" s="38"/>
      <c r="G10"/>
      <c r="H10"/>
      <c r="I10"/>
      <c r="J10"/>
      <c r="K10"/>
      <c r="L10"/>
    </row>
    <row r="11" spans="1:12" x14ac:dyDescent="0.25">
      <c r="A11" s="38"/>
      <c r="B11" s="38"/>
      <c r="C11" s="38"/>
      <c r="D11" s="38"/>
      <c r="E11" s="38"/>
      <c r="F11" s="38"/>
      <c r="G11"/>
      <c r="H11"/>
      <c r="I11"/>
      <c r="J11"/>
      <c r="K11"/>
      <c r="L11"/>
    </row>
    <row r="12" spans="1:12" x14ac:dyDescent="0.25">
      <c r="A12" s="38"/>
      <c r="B12" s="38"/>
      <c r="C12" s="38"/>
      <c r="D12" s="38"/>
      <c r="E12" s="38"/>
      <c r="F12" s="257"/>
      <c r="G12"/>
      <c r="H12"/>
      <c r="I12"/>
      <c r="J12"/>
      <c r="K12"/>
      <c r="L12"/>
    </row>
    <row r="13" spans="1:12" x14ac:dyDescent="0.25">
      <c r="A13" s="38"/>
      <c r="B13" s="38"/>
      <c r="C13" s="38"/>
      <c r="D13" s="38"/>
      <c r="E13" s="38"/>
      <c r="F13" s="257"/>
      <c r="G13"/>
      <c r="H13"/>
      <c r="I13"/>
      <c r="J13"/>
      <c r="K13"/>
      <c r="L13"/>
    </row>
    <row r="14" spans="1:12" x14ac:dyDescent="0.25">
      <c r="A14" s="38"/>
      <c r="B14" s="38"/>
      <c r="C14" s="38"/>
      <c r="D14" s="38"/>
      <c r="E14" s="38"/>
      <c r="F14"/>
      <c r="G14"/>
      <c r="H14"/>
      <c r="I14"/>
      <c r="J14"/>
      <c r="K14"/>
      <c r="L14"/>
    </row>
    <row r="15" spans="1:12" x14ac:dyDescent="0.25">
      <c r="A15" s="38"/>
      <c r="B15" s="38"/>
      <c r="C15" s="38"/>
      <c r="D15" s="38"/>
      <c r="E15" s="38"/>
      <c r="F15" s="257"/>
      <c r="G15"/>
      <c r="H15"/>
      <c r="I15"/>
      <c r="J15"/>
      <c r="K15"/>
      <c r="L15"/>
    </row>
    <row r="16" spans="1:12" x14ac:dyDescent="0.25">
      <c r="A16" s="38"/>
      <c r="B16" s="38"/>
      <c r="C16" s="38"/>
      <c r="D16" s="38"/>
      <c r="E16" s="38"/>
      <c r="F16" s="38"/>
      <c r="G16"/>
      <c r="H16"/>
      <c r="I16"/>
      <c r="J16"/>
      <c r="K16"/>
      <c r="L16"/>
    </row>
    <row r="17" spans="1:6" x14ac:dyDescent="0.25">
      <c r="A17" s="38"/>
      <c r="B17" s="38"/>
      <c r="C17" s="38"/>
      <c r="D17" s="38"/>
      <c r="E17" s="38"/>
      <c r="F17" s="38"/>
    </row>
    <row r="18" spans="1:6" x14ac:dyDescent="0.25">
      <c r="A18" s="38"/>
      <c r="B18" s="38"/>
      <c r="C18" s="38"/>
      <c r="D18" s="38"/>
      <c r="E18" s="38"/>
      <c r="F18" s="38"/>
    </row>
    <row r="19" spans="1:6" x14ac:dyDescent="0.25">
      <c r="A19" s="38"/>
      <c r="B19" s="38"/>
      <c r="C19" s="38"/>
      <c r="D19" s="38"/>
      <c r="E19" s="38"/>
      <c r="F19" s="38"/>
    </row>
    <row r="20" spans="1:6" x14ac:dyDescent="0.25">
      <c r="A20" s="38"/>
      <c r="B20" s="38"/>
      <c r="C20" s="38"/>
      <c r="D20" s="38"/>
      <c r="E20" s="38"/>
      <c r="F20" s="38"/>
    </row>
    <row r="21" spans="1:6" x14ac:dyDescent="0.25">
      <c r="A21" s="38"/>
      <c r="B21" s="38"/>
      <c r="C21" s="38"/>
      <c r="D21" s="38"/>
      <c r="E21" s="38"/>
      <c r="F21" s="38"/>
    </row>
    <row r="22" spans="1:6" x14ac:dyDescent="0.25">
      <c r="A22" s="38"/>
      <c r="B22" s="38"/>
      <c r="C22" s="38"/>
      <c r="D22" s="38"/>
      <c r="E22" s="38"/>
      <c r="F22" s="38"/>
    </row>
    <row r="23" spans="1:6" x14ac:dyDescent="0.25">
      <c r="A23" s="38"/>
      <c r="B23" s="38"/>
      <c r="C23" s="38"/>
      <c r="D23" s="38"/>
      <c r="E23" s="38"/>
      <c r="F23" s="38"/>
    </row>
    <row r="24" spans="1:6" x14ac:dyDescent="0.25">
      <c r="A24" s="38"/>
      <c r="B24" s="38"/>
      <c r="C24" s="38"/>
      <c r="D24" s="38"/>
      <c r="E24" s="38"/>
      <c r="F24" s="38"/>
    </row>
    <row r="25" spans="1:6" x14ac:dyDescent="0.25">
      <c r="A25" s="38"/>
      <c r="B25" s="38"/>
      <c r="C25" s="38"/>
      <c r="D25" s="38"/>
      <c r="E25" s="38"/>
      <c r="F25" s="38"/>
    </row>
    <row r="26" spans="1:6" x14ac:dyDescent="0.25">
      <c r="A26" s="38"/>
      <c r="B26" s="38"/>
      <c r="C26" s="38"/>
      <c r="D26" s="38"/>
      <c r="E26" s="38"/>
      <c r="F26" s="38"/>
    </row>
    <row r="27" spans="1:6" x14ac:dyDescent="0.25">
      <c r="A27" s="38"/>
      <c r="B27" s="38"/>
      <c r="C27" s="38"/>
      <c r="D27" s="38"/>
      <c r="E27" s="38"/>
      <c r="F27" s="38"/>
    </row>
    <row r="28" spans="1:6" x14ac:dyDescent="0.25">
      <c r="A28" s="38"/>
      <c r="B28" s="38"/>
      <c r="C28" s="38"/>
      <c r="D28" s="38"/>
      <c r="E28" s="38"/>
      <c r="F28" s="38"/>
    </row>
    <row r="29" spans="1:6" x14ac:dyDescent="0.25">
      <c r="A29" s="38"/>
      <c r="B29" s="38"/>
      <c r="C29" s="38"/>
      <c r="D29" s="38"/>
      <c r="E29" s="38"/>
      <c r="F29" s="38"/>
    </row>
    <row r="30" spans="1:6" x14ac:dyDescent="0.25">
      <c r="A30" s="38"/>
      <c r="B30" s="38"/>
      <c r="C30" s="38"/>
      <c r="D30" s="38"/>
      <c r="E30" s="38"/>
      <c r="F30" s="38"/>
    </row>
    <row r="31" spans="1:6" x14ac:dyDescent="0.25">
      <c r="A31" s="38"/>
      <c r="B31" s="38"/>
      <c r="C31" s="38"/>
      <c r="D31" s="38"/>
      <c r="E31" s="38"/>
      <c r="F31" s="38"/>
    </row>
    <row r="32" spans="1:6" x14ac:dyDescent="0.25">
      <c r="A32" s="38"/>
      <c r="B32" s="38"/>
      <c r="C32" s="38"/>
      <c r="D32" s="38"/>
      <c r="E32" s="38"/>
      <c r="F32" s="38"/>
    </row>
    <row r="33" spans="1:6" x14ac:dyDescent="0.25">
      <c r="A33" s="38"/>
      <c r="B33" s="38"/>
      <c r="C33" s="38"/>
      <c r="D33" s="38"/>
      <c r="E33" s="38"/>
      <c r="F33" s="38"/>
    </row>
    <row r="34" spans="1:6" x14ac:dyDescent="0.25">
      <c r="A34" s="38"/>
      <c r="B34" s="38"/>
      <c r="C34" s="38"/>
      <c r="D34" s="38"/>
      <c r="E34" s="38"/>
      <c r="F34" s="38"/>
    </row>
    <row r="35" spans="1:6" x14ac:dyDescent="0.25">
      <c r="A35" s="38"/>
      <c r="B35" s="38"/>
      <c r="C35" s="38"/>
      <c r="D35" s="38"/>
      <c r="E35" s="38"/>
      <c r="F35" s="38"/>
    </row>
    <row r="36" spans="1:6" x14ac:dyDescent="0.25">
      <c r="A36" s="38"/>
      <c r="B36" s="38"/>
      <c r="C36" s="38"/>
      <c r="D36" s="38"/>
      <c r="E36" s="38"/>
      <c r="F36" s="38"/>
    </row>
    <row r="37" spans="1:6" x14ac:dyDescent="0.25">
      <c r="A37" s="38"/>
      <c r="B37" s="38"/>
      <c r="C37" s="38"/>
      <c r="D37" s="38"/>
      <c r="E37" s="38"/>
      <c r="F37" s="38"/>
    </row>
    <row r="38" spans="1:6" x14ac:dyDescent="0.25">
      <c r="A38" s="38"/>
      <c r="B38" s="38"/>
      <c r="C38" s="38"/>
      <c r="D38" s="38"/>
      <c r="E38" s="38"/>
      <c r="F38" s="38"/>
    </row>
    <row r="39" spans="1:6" x14ac:dyDescent="0.25">
      <c r="A39" s="38"/>
      <c r="B39" s="38"/>
      <c r="C39" s="38"/>
      <c r="D39" s="38"/>
      <c r="E39" s="38"/>
      <c r="F39" s="38"/>
    </row>
    <row r="40" spans="1:6" x14ac:dyDescent="0.25">
      <c r="A40" s="38"/>
      <c r="B40" s="38"/>
      <c r="C40" s="38"/>
      <c r="D40" s="38"/>
      <c r="E40" s="38"/>
      <c r="F40" s="38"/>
    </row>
    <row r="41" spans="1:6" x14ac:dyDescent="0.25">
      <c r="A41" s="38"/>
      <c r="B41" s="38"/>
      <c r="C41" s="38"/>
      <c r="D41" s="38"/>
      <c r="E41" s="38"/>
      <c r="F41" s="38"/>
    </row>
    <row r="42" spans="1:6" x14ac:dyDescent="0.25">
      <c r="A42" s="38"/>
      <c r="B42" s="38"/>
      <c r="C42" s="38"/>
      <c r="D42" s="38"/>
      <c r="E42" s="38"/>
      <c r="F42" s="38"/>
    </row>
    <row r="43" spans="1:6" x14ac:dyDescent="0.25">
      <c r="A43" s="38"/>
      <c r="B43" s="38"/>
      <c r="C43" s="38"/>
      <c r="D43" s="38"/>
      <c r="E43" s="38"/>
      <c r="F43" s="38"/>
    </row>
    <row r="44" spans="1:6" x14ac:dyDescent="0.25">
      <c r="A44" s="38"/>
      <c r="B44" s="38"/>
      <c r="C44" s="38"/>
      <c r="D44" s="38"/>
      <c r="E44" s="38"/>
      <c r="F44" s="38"/>
    </row>
    <row r="45" spans="1:6" x14ac:dyDescent="0.25">
      <c r="A45" s="38"/>
      <c r="B45" s="38"/>
      <c r="C45" s="38"/>
      <c r="D45" s="38"/>
      <c r="E45" s="38"/>
      <c r="F45" s="38"/>
    </row>
    <row r="46" spans="1:6" x14ac:dyDescent="0.25">
      <c r="A46" s="38"/>
      <c r="B46" s="38"/>
      <c r="C46" s="38"/>
      <c r="D46" s="38"/>
      <c r="E46" s="38"/>
      <c r="F46" s="38"/>
    </row>
    <row r="47" spans="1:6" x14ac:dyDescent="0.25">
      <c r="A47" s="38"/>
      <c r="B47" s="38"/>
      <c r="C47" s="38"/>
      <c r="D47" s="38"/>
      <c r="E47" s="38"/>
      <c r="F47" s="38"/>
    </row>
    <row r="48" spans="1:6" x14ac:dyDescent="0.25">
      <c r="A48" s="38"/>
      <c r="B48" s="38"/>
      <c r="C48" s="38"/>
      <c r="D48" s="38"/>
      <c r="E48" s="38"/>
      <c r="F48" s="38"/>
    </row>
    <row r="49" spans="1:6" x14ac:dyDescent="0.25">
      <c r="A49" s="38"/>
      <c r="B49" s="38"/>
      <c r="C49" s="38"/>
      <c r="D49" s="38"/>
      <c r="E49" s="38"/>
      <c r="F49" s="38"/>
    </row>
    <row r="50" spans="1:6" x14ac:dyDescent="0.25">
      <c r="A50" s="38"/>
      <c r="B50" s="38"/>
      <c r="C50" s="38"/>
      <c r="D50" s="38"/>
      <c r="E50" s="38"/>
      <c r="F50" s="38"/>
    </row>
    <row r="51" spans="1:6" x14ac:dyDescent="0.25">
      <c r="A51" s="253"/>
      <c r="B51" s="253"/>
      <c r="C51" s="253"/>
      <c r="D51" s="253"/>
      <c r="E51" s="253"/>
      <c r="F51" s="253"/>
    </row>
    <row r="52" spans="1:6" x14ac:dyDescent="0.25">
      <c r="A52" s="253"/>
      <c r="B52" s="253"/>
      <c r="C52" s="253"/>
      <c r="D52" s="253"/>
      <c r="E52" s="253"/>
      <c r="F52" s="253"/>
    </row>
    <row r="53" spans="1:6" x14ac:dyDescent="0.25">
      <c r="A53" s="253"/>
      <c r="B53" s="253"/>
      <c r="C53" s="253"/>
      <c r="D53" s="253"/>
      <c r="E53" s="253"/>
      <c r="F53" s="253"/>
    </row>
    <row r="99" spans="2:5" x14ac:dyDescent="0.25">
      <c r="B99"/>
      <c r="C99"/>
      <c r="D99"/>
      <c r="E99"/>
    </row>
    <row r="100" spans="2:5" x14ac:dyDescent="0.25">
      <c r="B100"/>
      <c r="C100"/>
      <c r="D100"/>
      <c r="E100"/>
    </row>
    <row r="101" spans="2:5" x14ac:dyDescent="0.25">
      <c r="B101"/>
      <c r="C101"/>
      <c r="D101"/>
      <c r="E101"/>
    </row>
    <row r="102" spans="2:5" x14ac:dyDescent="0.25">
      <c r="B102"/>
      <c r="C102"/>
      <c r="D102"/>
      <c r="E102"/>
    </row>
    <row r="103" spans="2:5" x14ac:dyDescent="0.25">
      <c r="B103"/>
      <c r="C103"/>
      <c r="D103"/>
      <c r="E103"/>
    </row>
    <row r="104" spans="2:5" x14ac:dyDescent="0.25">
      <c r="B104"/>
      <c r="C104"/>
      <c r="D104"/>
      <c r="E104"/>
    </row>
    <row r="105" spans="2:5" x14ac:dyDescent="0.25">
      <c r="B105"/>
      <c r="C105"/>
      <c r="D105"/>
      <c r="E105"/>
    </row>
    <row r="106" spans="2:5" x14ac:dyDescent="0.25">
      <c r="B106"/>
      <c r="C106"/>
      <c r="D106"/>
      <c r="E106"/>
    </row>
    <row r="107" spans="2:5" x14ac:dyDescent="0.25">
      <c r="B107"/>
      <c r="C107"/>
      <c r="D107"/>
      <c r="E107"/>
    </row>
    <row r="108" spans="2:5" x14ac:dyDescent="0.25">
      <c r="B108"/>
      <c r="C108"/>
      <c r="D108"/>
      <c r="E108"/>
    </row>
    <row r="109" spans="2:5" x14ac:dyDescent="0.25">
      <c r="B109"/>
      <c r="C109"/>
      <c r="D109"/>
      <c r="E109"/>
    </row>
    <row r="110" spans="2:5" x14ac:dyDescent="0.25">
      <c r="B110"/>
      <c r="C110"/>
      <c r="D110"/>
      <c r="E110"/>
    </row>
    <row r="111" spans="2:5" x14ac:dyDescent="0.25">
      <c r="B111"/>
      <c r="C111"/>
      <c r="D111"/>
      <c r="E111"/>
    </row>
    <row r="112" spans="2:5" x14ac:dyDescent="0.25">
      <c r="B112"/>
      <c r="C112"/>
      <c r="D112"/>
      <c r="E112"/>
    </row>
    <row r="113" spans="2:5" x14ac:dyDescent="0.25">
      <c r="B113"/>
      <c r="C113"/>
      <c r="D113"/>
      <c r="E113"/>
    </row>
    <row r="114" spans="2:5" x14ac:dyDescent="0.25">
      <c r="B114"/>
      <c r="C114"/>
      <c r="D114"/>
      <c r="E114"/>
    </row>
    <row r="115" spans="2:5" x14ac:dyDescent="0.25">
      <c r="B115"/>
      <c r="C115"/>
      <c r="D115"/>
      <c r="E115"/>
    </row>
    <row r="116" spans="2:5" x14ac:dyDescent="0.25">
      <c r="B116"/>
      <c r="C116"/>
      <c r="D116"/>
      <c r="E116"/>
    </row>
    <row r="118" spans="2:5" x14ac:dyDescent="0.25">
      <c r="B118"/>
      <c r="C118"/>
      <c r="D118"/>
      <c r="E118"/>
    </row>
    <row r="119" spans="2:5" x14ac:dyDescent="0.25">
      <c r="B119"/>
      <c r="C119"/>
      <c r="D119"/>
      <c r="E119"/>
    </row>
    <row r="120" spans="2:5" x14ac:dyDescent="0.25">
      <c r="B120"/>
      <c r="C120"/>
      <c r="D120"/>
      <c r="E120"/>
    </row>
    <row r="121" spans="2:5" x14ac:dyDescent="0.25">
      <c r="B121"/>
      <c r="C121"/>
      <c r="D121"/>
      <c r="E121"/>
    </row>
    <row r="122" spans="2:5" x14ac:dyDescent="0.25">
      <c r="B122"/>
      <c r="C122"/>
      <c r="D122"/>
      <c r="E122"/>
    </row>
  </sheetData>
  <phoneticPr fontId="0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H111"/>
  <sheetViews>
    <sheetView workbookViewId="0"/>
  </sheetViews>
  <sheetFormatPr defaultRowHeight="15" customHeight="1" x14ac:dyDescent="0.2"/>
  <cols>
    <col min="1" max="2" width="6.625" style="5" customWidth="1"/>
    <col min="3" max="3" width="40.625" style="5" customWidth="1"/>
    <col min="4" max="7" width="10.625" style="5" customWidth="1"/>
    <col min="8" max="8" width="11.625" style="5" bestFit="1" customWidth="1"/>
    <col min="9" max="16384" width="9" style="6"/>
  </cols>
  <sheetData>
    <row r="1" spans="1:8" ht="15" customHeight="1" x14ac:dyDescent="0.25">
      <c r="A1" s="267"/>
      <c r="B1" s="267"/>
      <c r="C1" s="267"/>
      <c r="D1" s="267"/>
      <c r="E1" s="267"/>
      <c r="F1" s="267"/>
      <c r="G1" s="267"/>
      <c r="H1" s="267"/>
    </row>
    <row r="2" spans="1:8" ht="15" customHeight="1" x14ac:dyDescent="0.2">
      <c r="A2"/>
      <c r="B2"/>
      <c r="C2"/>
      <c r="D2"/>
      <c r="E2"/>
      <c r="F2"/>
      <c r="G2"/>
      <c r="H2"/>
    </row>
    <row r="3" spans="1:8" ht="15" customHeight="1" x14ac:dyDescent="0.2">
      <c r="A3"/>
      <c r="B3"/>
      <c r="C3"/>
      <c r="D3"/>
      <c r="E3"/>
      <c r="F3"/>
      <c r="G3"/>
      <c r="H3"/>
    </row>
    <row r="4" spans="1:8" ht="15" customHeight="1" x14ac:dyDescent="0.2">
      <c r="A4"/>
      <c r="B4"/>
      <c r="C4"/>
      <c r="D4"/>
      <c r="E4"/>
      <c r="F4"/>
      <c r="G4"/>
      <c r="H4"/>
    </row>
    <row r="5" spans="1:8" ht="15" customHeight="1" x14ac:dyDescent="0.2">
      <c r="A5"/>
      <c r="B5"/>
      <c r="C5"/>
      <c r="D5"/>
      <c r="E5"/>
      <c r="F5"/>
      <c r="G5"/>
      <c r="H5"/>
    </row>
    <row r="6" spans="1:8" ht="15" customHeight="1" x14ac:dyDescent="0.2">
      <c r="A6"/>
      <c r="B6"/>
      <c r="C6"/>
      <c r="D6"/>
      <c r="E6"/>
      <c r="F6"/>
      <c r="G6"/>
      <c r="H6"/>
    </row>
    <row r="7" spans="1:8" ht="15" customHeight="1" x14ac:dyDescent="0.2">
      <c r="A7"/>
      <c r="B7"/>
      <c r="C7"/>
      <c r="D7"/>
      <c r="E7"/>
      <c r="F7"/>
      <c r="G7"/>
      <c r="H7"/>
    </row>
    <row r="8" spans="1:8" ht="15" customHeight="1" x14ac:dyDescent="0.2">
      <c r="A8"/>
      <c r="B8"/>
      <c r="C8"/>
      <c r="D8"/>
      <c r="E8"/>
      <c r="F8"/>
      <c r="G8"/>
      <c r="H8"/>
    </row>
    <row r="9" spans="1:8" ht="15" customHeight="1" x14ac:dyDescent="0.2">
      <c r="A9"/>
      <c r="B9"/>
      <c r="C9"/>
      <c r="D9"/>
      <c r="E9"/>
      <c r="F9"/>
      <c r="G9"/>
      <c r="H9"/>
    </row>
    <row r="10" spans="1:8" ht="15" customHeight="1" x14ac:dyDescent="0.2">
      <c r="A10"/>
      <c r="B10"/>
      <c r="C10"/>
      <c r="D10"/>
      <c r="E10"/>
      <c r="F10"/>
      <c r="G10"/>
      <c r="H10"/>
    </row>
    <row r="11" spans="1:8" ht="15" customHeight="1" x14ac:dyDescent="0.2">
      <c r="A11"/>
      <c r="B11"/>
      <c r="C11"/>
      <c r="D11"/>
      <c r="E11"/>
      <c r="F11"/>
      <c r="G11"/>
      <c r="H11"/>
    </row>
    <row r="12" spans="1:8" ht="15" customHeight="1" x14ac:dyDescent="0.2">
      <c r="A12"/>
      <c r="B12"/>
      <c r="C12"/>
      <c r="D12"/>
      <c r="E12"/>
      <c r="F12"/>
      <c r="G12"/>
      <c r="H12"/>
    </row>
    <row r="13" spans="1:8" ht="15" customHeight="1" x14ac:dyDescent="0.2">
      <c r="A13"/>
      <c r="B13"/>
      <c r="C13"/>
      <c r="D13"/>
      <c r="E13"/>
      <c r="F13"/>
      <c r="G13"/>
      <c r="H13"/>
    </row>
    <row r="14" spans="1:8" ht="15" customHeight="1" x14ac:dyDescent="0.2">
      <c r="A14"/>
      <c r="B14"/>
      <c r="C14"/>
      <c r="D14"/>
      <c r="E14"/>
      <c r="F14"/>
      <c r="G14"/>
      <c r="H14"/>
    </row>
    <row r="15" spans="1:8" ht="15" customHeight="1" x14ac:dyDescent="0.2">
      <c r="A15"/>
      <c r="B15"/>
      <c r="C15"/>
      <c r="D15"/>
      <c r="E15"/>
      <c r="F15"/>
      <c r="G15"/>
      <c r="H15"/>
    </row>
    <row r="16" spans="1:8" ht="15" customHeight="1" x14ac:dyDescent="0.2">
      <c r="A16"/>
      <c r="B16"/>
      <c r="C16"/>
      <c r="D16"/>
      <c r="E16"/>
      <c r="F16"/>
      <c r="G16"/>
      <c r="H16"/>
    </row>
    <row r="17" spans="1:8" ht="15" customHeight="1" x14ac:dyDescent="0.2">
      <c r="A17"/>
      <c r="B17"/>
      <c r="C17"/>
      <c r="D17"/>
      <c r="E17"/>
      <c r="F17"/>
      <c r="G17"/>
      <c r="H17"/>
    </row>
    <row r="18" spans="1:8" ht="15" customHeight="1" x14ac:dyDescent="0.2">
      <c r="A18"/>
      <c r="B18"/>
      <c r="C18"/>
      <c r="D18"/>
      <c r="E18"/>
      <c r="F18"/>
      <c r="G18"/>
      <c r="H18"/>
    </row>
    <row r="19" spans="1:8" ht="15" customHeight="1" x14ac:dyDescent="0.2">
      <c r="A19"/>
      <c r="B19"/>
      <c r="C19"/>
      <c r="D19"/>
      <c r="E19"/>
      <c r="F19"/>
      <c r="G19"/>
      <c r="H19"/>
    </row>
    <row r="20" spans="1:8" ht="15" customHeight="1" x14ac:dyDescent="0.2">
      <c r="A20"/>
      <c r="B20"/>
      <c r="C20"/>
      <c r="D20"/>
      <c r="E20"/>
      <c r="F20"/>
      <c r="G20"/>
      <c r="H20"/>
    </row>
    <row r="21" spans="1:8" ht="15" customHeight="1" x14ac:dyDescent="0.2">
      <c r="A21"/>
      <c r="B21"/>
      <c r="C21"/>
      <c r="D21"/>
      <c r="E21"/>
      <c r="F21"/>
      <c r="G21"/>
      <c r="H21"/>
    </row>
    <row r="22" spans="1:8" ht="15" customHeight="1" x14ac:dyDescent="0.2">
      <c r="A22"/>
      <c r="B22"/>
      <c r="C22"/>
      <c r="D22"/>
      <c r="E22"/>
      <c r="F22"/>
      <c r="G22"/>
      <c r="H22"/>
    </row>
    <row r="23" spans="1:8" ht="15" customHeight="1" x14ac:dyDescent="0.2">
      <c r="A23"/>
      <c r="B23"/>
      <c r="C23"/>
      <c r="D23"/>
      <c r="E23"/>
      <c r="F23"/>
      <c r="G23"/>
      <c r="H23"/>
    </row>
    <row r="24" spans="1:8" ht="15" customHeight="1" x14ac:dyDescent="0.2">
      <c r="A24"/>
      <c r="B24"/>
      <c r="C24"/>
      <c r="D24"/>
      <c r="E24"/>
      <c r="F24"/>
      <c r="G24"/>
      <c r="H24"/>
    </row>
    <row r="25" spans="1:8" ht="15" customHeight="1" x14ac:dyDescent="0.2">
      <c r="A25"/>
      <c r="B25"/>
      <c r="C25"/>
      <c r="D25"/>
      <c r="E25"/>
      <c r="F25"/>
      <c r="G25"/>
      <c r="H25"/>
    </row>
    <row r="26" spans="1:8" ht="15" customHeight="1" x14ac:dyDescent="0.2">
      <c r="A26"/>
      <c r="B26"/>
      <c r="C26"/>
      <c r="D26"/>
      <c r="E26"/>
      <c r="F26"/>
      <c r="G26"/>
      <c r="H26"/>
    </row>
    <row r="27" spans="1:8" ht="15" customHeight="1" x14ac:dyDescent="0.2">
      <c r="A27"/>
      <c r="B27"/>
      <c r="C27"/>
      <c r="D27"/>
      <c r="E27"/>
      <c r="F27"/>
      <c r="G27"/>
      <c r="H27"/>
    </row>
    <row r="28" spans="1:8" ht="15" customHeight="1" x14ac:dyDescent="0.2">
      <c r="A28"/>
      <c r="B28"/>
      <c r="C28"/>
      <c r="D28"/>
      <c r="E28"/>
      <c r="F28"/>
      <c r="G28"/>
      <c r="H28"/>
    </row>
    <row r="29" spans="1:8" ht="15" customHeight="1" x14ac:dyDescent="0.2">
      <c r="A29"/>
      <c r="B29"/>
      <c r="C29"/>
      <c r="D29"/>
      <c r="E29"/>
      <c r="F29"/>
      <c r="G29"/>
      <c r="H29"/>
    </row>
    <row r="30" spans="1:8" ht="15" customHeight="1" x14ac:dyDescent="0.2">
      <c r="A30"/>
      <c r="B30"/>
      <c r="C30"/>
      <c r="D30"/>
      <c r="E30"/>
      <c r="F30"/>
      <c r="G30"/>
      <c r="H30"/>
    </row>
    <row r="31" spans="1:8" ht="15" customHeight="1" x14ac:dyDescent="0.2">
      <c r="A31"/>
      <c r="B31"/>
      <c r="C31"/>
      <c r="D31"/>
      <c r="E31"/>
      <c r="F31"/>
      <c r="G31"/>
      <c r="H31"/>
    </row>
    <row r="32" spans="1:8" ht="15" customHeight="1" x14ac:dyDescent="0.2">
      <c r="A32"/>
      <c r="B32"/>
      <c r="C32"/>
      <c r="D32"/>
      <c r="E32"/>
      <c r="F32"/>
      <c r="G32"/>
      <c r="H32"/>
    </row>
    <row r="33" spans="1:8" ht="15" customHeight="1" x14ac:dyDescent="0.2">
      <c r="A33"/>
      <c r="B33"/>
      <c r="C33"/>
      <c r="D33"/>
      <c r="E33"/>
      <c r="F33"/>
      <c r="G33"/>
      <c r="H33"/>
    </row>
    <row r="34" spans="1:8" ht="15" customHeight="1" x14ac:dyDescent="0.2">
      <c r="A34"/>
      <c r="B34"/>
      <c r="C34"/>
      <c r="D34"/>
      <c r="E34"/>
      <c r="F34"/>
      <c r="G34"/>
      <c r="H34"/>
    </row>
    <row r="35" spans="1:8" ht="15" customHeight="1" x14ac:dyDescent="0.2">
      <c r="A35"/>
      <c r="B35"/>
      <c r="C35"/>
      <c r="D35"/>
      <c r="E35"/>
      <c r="F35"/>
      <c r="G35"/>
      <c r="H35"/>
    </row>
    <row r="36" spans="1:8" ht="15" customHeight="1" x14ac:dyDescent="0.2">
      <c r="A36"/>
      <c r="B36"/>
      <c r="C36"/>
      <c r="D36"/>
      <c r="E36"/>
      <c r="F36"/>
      <c r="G36"/>
      <c r="H36"/>
    </row>
    <row r="37" spans="1:8" ht="15" customHeight="1" x14ac:dyDescent="0.2">
      <c r="A37"/>
      <c r="B37"/>
      <c r="C37"/>
      <c r="D37"/>
      <c r="E37"/>
      <c r="F37"/>
      <c r="G37"/>
      <c r="H37"/>
    </row>
    <row r="38" spans="1:8" ht="15" customHeight="1" x14ac:dyDescent="0.2">
      <c r="A38"/>
      <c r="B38"/>
      <c r="C38"/>
      <c r="D38"/>
      <c r="E38"/>
      <c r="F38"/>
      <c r="G38"/>
      <c r="H38"/>
    </row>
    <row r="39" spans="1:8" ht="15" customHeight="1" x14ac:dyDescent="0.2">
      <c r="A39"/>
      <c r="B39"/>
      <c r="C39"/>
      <c r="D39"/>
      <c r="E39"/>
      <c r="F39"/>
      <c r="G39"/>
      <c r="H39"/>
    </row>
    <row r="40" spans="1:8" ht="15" customHeight="1" x14ac:dyDescent="0.2">
      <c r="A40"/>
      <c r="B40"/>
      <c r="C40"/>
      <c r="D40"/>
      <c r="E40"/>
      <c r="F40"/>
      <c r="G40"/>
      <c r="H40"/>
    </row>
    <row r="41" spans="1:8" ht="15" customHeight="1" x14ac:dyDescent="0.2">
      <c r="A41"/>
      <c r="B41"/>
      <c r="C41"/>
      <c r="D41"/>
      <c r="E41"/>
      <c r="F41"/>
      <c r="G41"/>
      <c r="H41"/>
    </row>
    <row r="42" spans="1:8" ht="15" customHeight="1" x14ac:dyDescent="0.2">
      <c r="A42"/>
      <c r="B42"/>
      <c r="C42"/>
      <c r="D42"/>
      <c r="E42"/>
      <c r="F42"/>
      <c r="G42"/>
      <c r="H42"/>
    </row>
    <row r="43" spans="1:8" ht="15" customHeight="1" x14ac:dyDescent="0.2">
      <c r="A43"/>
      <c r="B43"/>
      <c r="C43"/>
      <c r="D43"/>
      <c r="E43"/>
      <c r="F43"/>
      <c r="G43"/>
      <c r="H43"/>
    </row>
    <row r="44" spans="1:8" ht="15" customHeight="1" x14ac:dyDescent="0.2">
      <c r="A44"/>
      <c r="B44"/>
      <c r="C44"/>
      <c r="D44"/>
      <c r="E44"/>
      <c r="F44"/>
      <c r="G44"/>
      <c r="H44"/>
    </row>
    <row r="45" spans="1:8" ht="15" customHeight="1" x14ac:dyDescent="0.2">
      <c r="A45"/>
      <c r="B45"/>
      <c r="C45"/>
      <c r="D45"/>
      <c r="E45"/>
      <c r="F45"/>
      <c r="G45"/>
      <c r="H45"/>
    </row>
    <row r="46" spans="1:8" ht="15" customHeight="1" x14ac:dyDescent="0.2">
      <c r="A46"/>
      <c r="B46"/>
      <c r="C46"/>
      <c r="D46"/>
      <c r="E46"/>
      <c r="F46"/>
      <c r="G46"/>
      <c r="H46"/>
    </row>
    <row r="47" spans="1:8" ht="15" customHeight="1" x14ac:dyDescent="0.2">
      <c r="A47"/>
      <c r="B47"/>
      <c r="C47"/>
      <c r="D47"/>
      <c r="E47"/>
      <c r="F47"/>
      <c r="G47"/>
      <c r="H47"/>
    </row>
    <row r="48" spans="1:8" ht="15" customHeight="1" x14ac:dyDescent="0.2">
      <c r="A48"/>
      <c r="B48"/>
      <c r="C48"/>
      <c r="D48"/>
      <c r="E48"/>
      <c r="F48"/>
      <c r="G48"/>
      <c r="H48"/>
    </row>
    <row r="49" spans="1:8" ht="15" customHeight="1" x14ac:dyDescent="0.2">
      <c r="A49"/>
      <c r="B49"/>
      <c r="C49"/>
      <c r="D49"/>
      <c r="E49"/>
      <c r="F49"/>
      <c r="G49"/>
      <c r="H49"/>
    </row>
    <row r="50" spans="1:8" ht="15" customHeight="1" x14ac:dyDescent="0.2">
      <c r="A50"/>
      <c r="B50"/>
      <c r="C50"/>
      <c r="D50"/>
      <c r="E50"/>
      <c r="F50"/>
      <c r="G50"/>
      <c r="H50"/>
    </row>
    <row r="51" spans="1:8" ht="15" customHeight="1" x14ac:dyDescent="0.2">
      <c r="A51"/>
      <c r="B51"/>
      <c r="C51"/>
      <c r="D51"/>
      <c r="E51"/>
      <c r="F51"/>
      <c r="G51"/>
      <c r="H51"/>
    </row>
    <row r="52" spans="1:8" ht="15" customHeight="1" x14ac:dyDescent="0.2">
      <c r="A52"/>
      <c r="B52"/>
      <c r="C52"/>
      <c r="D52"/>
      <c r="E52"/>
      <c r="F52"/>
      <c r="G52"/>
      <c r="H52"/>
    </row>
    <row r="53" spans="1:8" ht="15" customHeight="1" x14ac:dyDescent="0.2">
      <c r="A53"/>
      <c r="B53"/>
      <c r="C53"/>
      <c r="D53"/>
      <c r="E53"/>
      <c r="F53"/>
      <c r="G53"/>
      <c r="H53"/>
    </row>
    <row r="54" spans="1:8" ht="15" customHeight="1" x14ac:dyDescent="0.2">
      <c r="A54"/>
      <c r="B54"/>
      <c r="C54"/>
      <c r="D54"/>
      <c r="E54"/>
      <c r="F54"/>
      <c r="G54"/>
      <c r="H54"/>
    </row>
    <row r="55" spans="1:8" ht="15" customHeight="1" x14ac:dyDescent="0.2">
      <c r="A55"/>
      <c r="B55"/>
      <c r="C55"/>
      <c r="D55"/>
      <c r="E55"/>
      <c r="F55"/>
      <c r="G55"/>
      <c r="H55"/>
    </row>
    <row r="56" spans="1:8" ht="15" customHeight="1" x14ac:dyDescent="0.2">
      <c r="A56"/>
      <c r="B56"/>
      <c r="C56"/>
      <c r="D56"/>
      <c r="E56"/>
      <c r="F56"/>
      <c r="G56"/>
      <c r="H56"/>
    </row>
    <row r="57" spans="1:8" ht="15" customHeight="1" x14ac:dyDescent="0.2">
      <c r="A57"/>
      <c r="B57"/>
      <c r="C57"/>
      <c r="D57"/>
      <c r="E57"/>
      <c r="F57"/>
      <c r="G57"/>
      <c r="H57"/>
    </row>
    <row r="58" spans="1:8" ht="15" customHeight="1" x14ac:dyDescent="0.2">
      <c r="A58"/>
      <c r="B58"/>
      <c r="C58"/>
      <c r="D58"/>
      <c r="E58"/>
      <c r="F58"/>
      <c r="G58"/>
      <c r="H58"/>
    </row>
    <row r="59" spans="1:8" ht="15" customHeight="1" x14ac:dyDescent="0.2">
      <c r="A59"/>
      <c r="B59"/>
      <c r="C59"/>
      <c r="D59"/>
      <c r="E59"/>
      <c r="F59"/>
      <c r="G59"/>
      <c r="H59"/>
    </row>
    <row r="60" spans="1:8" ht="15" customHeight="1" x14ac:dyDescent="0.2">
      <c r="A60"/>
      <c r="B60"/>
      <c r="C60"/>
      <c r="D60"/>
      <c r="E60"/>
      <c r="F60"/>
      <c r="G60"/>
      <c r="H60"/>
    </row>
    <row r="61" spans="1:8" ht="15" customHeight="1" x14ac:dyDescent="0.2">
      <c r="A61"/>
      <c r="B61"/>
      <c r="C61"/>
      <c r="D61"/>
      <c r="E61"/>
      <c r="F61"/>
      <c r="G61"/>
      <c r="H61"/>
    </row>
    <row r="62" spans="1:8" ht="15" customHeight="1" x14ac:dyDescent="0.2">
      <c r="A62"/>
      <c r="B62"/>
      <c r="C62"/>
      <c r="D62"/>
      <c r="E62"/>
      <c r="F62"/>
      <c r="G62"/>
      <c r="H62"/>
    </row>
    <row r="63" spans="1:8" ht="15" customHeight="1" x14ac:dyDescent="0.2">
      <c r="A63"/>
      <c r="B63"/>
      <c r="C63"/>
      <c r="D63"/>
      <c r="E63"/>
      <c r="F63"/>
      <c r="G63"/>
      <c r="H63"/>
    </row>
    <row r="64" spans="1:8" ht="15" customHeight="1" x14ac:dyDescent="0.2">
      <c r="A64"/>
      <c r="B64"/>
      <c r="C64"/>
      <c r="D64"/>
      <c r="E64"/>
      <c r="F64"/>
      <c r="G64"/>
      <c r="H64"/>
    </row>
    <row r="65" spans="1:8" ht="15" customHeight="1" x14ac:dyDescent="0.2">
      <c r="A65"/>
      <c r="B65"/>
      <c r="C65"/>
      <c r="D65"/>
      <c r="E65"/>
      <c r="F65"/>
      <c r="G65"/>
      <c r="H65"/>
    </row>
    <row r="66" spans="1:8" ht="15" customHeight="1" x14ac:dyDescent="0.2">
      <c r="A66"/>
      <c r="B66"/>
      <c r="C66"/>
      <c r="D66"/>
      <c r="E66"/>
      <c r="F66"/>
      <c r="G66"/>
      <c r="H66"/>
    </row>
    <row r="67" spans="1:8" ht="15" customHeight="1" x14ac:dyDescent="0.2">
      <c r="A67"/>
      <c r="B67"/>
      <c r="C67"/>
      <c r="D67"/>
      <c r="E67"/>
      <c r="F67"/>
      <c r="G67"/>
      <c r="H67"/>
    </row>
    <row r="68" spans="1:8" ht="15" customHeight="1" x14ac:dyDescent="0.2">
      <c r="A68"/>
      <c r="B68"/>
      <c r="C68"/>
      <c r="D68"/>
      <c r="E68"/>
      <c r="F68"/>
      <c r="G68"/>
      <c r="H68"/>
    </row>
    <row r="69" spans="1:8" ht="15" customHeight="1" x14ac:dyDescent="0.2">
      <c r="A69"/>
      <c r="B69"/>
      <c r="C69"/>
      <c r="D69"/>
      <c r="E69"/>
      <c r="F69"/>
      <c r="G69"/>
      <c r="H69"/>
    </row>
    <row r="70" spans="1:8" ht="15" customHeight="1" x14ac:dyDescent="0.2">
      <c r="A70"/>
      <c r="B70"/>
      <c r="C70"/>
      <c r="D70"/>
      <c r="E70"/>
      <c r="F70"/>
      <c r="G70"/>
      <c r="H70"/>
    </row>
    <row r="71" spans="1:8" ht="15" customHeight="1" x14ac:dyDescent="0.2">
      <c r="A71"/>
      <c r="B71"/>
      <c r="C71"/>
      <c r="D71"/>
      <c r="E71"/>
      <c r="F71"/>
      <c r="G71"/>
      <c r="H71"/>
    </row>
    <row r="72" spans="1:8" ht="15" customHeight="1" x14ac:dyDescent="0.2">
      <c r="A72"/>
      <c r="B72"/>
      <c r="C72"/>
      <c r="D72"/>
      <c r="E72"/>
      <c r="F72"/>
      <c r="G72"/>
      <c r="H72"/>
    </row>
    <row r="73" spans="1:8" ht="15" customHeight="1" x14ac:dyDescent="0.2">
      <c r="A73"/>
      <c r="B73"/>
      <c r="C73"/>
      <c r="D73"/>
      <c r="E73"/>
      <c r="F73"/>
      <c r="G73"/>
      <c r="H73"/>
    </row>
    <row r="74" spans="1:8" ht="15" customHeight="1" x14ac:dyDescent="0.2">
      <c r="A74"/>
      <c r="B74"/>
      <c r="C74"/>
      <c r="D74"/>
      <c r="E74"/>
      <c r="F74"/>
      <c r="G74"/>
      <c r="H74"/>
    </row>
    <row r="75" spans="1:8" ht="15" customHeight="1" x14ac:dyDescent="0.2">
      <c r="A75"/>
      <c r="B75"/>
      <c r="C75"/>
      <c r="D75"/>
      <c r="E75"/>
      <c r="F75"/>
      <c r="G75"/>
      <c r="H75"/>
    </row>
    <row r="76" spans="1:8" ht="15" customHeight="1" x14ac:dyDescent="0.2">
      <c r="A76"/>
      <c r="B76"/>
      <c r="C76"/>
      <c r="D76"/>
      <c r="E76"/>
      <c r="F76"/>
      <c r="G76"/>
      <c r="H76"/>
    </row>
    <row r="77" spans="1:8" ht="15" customHeight="1" x14ac:dyDescent="0.2">
      <c r="A77"/>
      <c r="B77"/>
      <c r="C77"/>
      <c r="D77"/>
      <c r="E77"/>
      <c r="F77"/>
      <c r="G77"/>
      <c r="H77"/>
    </row>
    <row r="78" spans="1:8" ht="15" customHeight="1" x14ac:dyDescent="0.2">
      <c r="A78"/>
      <c r="B78"/>
      <c r="C78"/>
      <c r="D78"/>
      <c r="E78"/>
      <c r="F78"/>
      <c r="G78"/>
      <c r="H78"/>
    </row>
    <row r="79" spans="1:8" ht="15" customHeight="1" x14ac:dyDescent="0.2">
      <c r="A79"/>
      <c r="B79"/>
      <c r="C79"/>
      <c r="D79"/>
      <c r="E79"/>
      <c r="F79"/>
      <c r="G79"/>
      <c r="H79"/>
    </row>
    <row r="80" spans="1:8" ht="15" customHeight="1" x14ac:dyDescent="0.2">
      <c r="A80"/>
      <c r="B80"/>
      <c r="C80"/>
      <c r="D80"/>
      <c r="E80"/>
      <c r="F80"/>
      <c r="G80"/>
      <c r="H80"/>
    </row>
    <row r="81" spans="1:8" ht="15" customHeight="1" x14ac:dyDescent="0.2">
      <c r="A81"/>
      <c r="B81"/>
      <c r="C81"/>
      <c r="D81"/>
      <c r="E81"/>
      <c r="F81"/>
      <c r="G81"/>
      <c r="H81"/>
    </row>
    <row r="82" spans="1:8" ht="15" customHeight="1" x14ac:dyDescent="0.2">
      <c r="A82"/>
      <c r="B82"/>
      <c r="C82"/>
      <c r="D82"/>
      <c r="E82"/>
      <c r="F82"/>
      <c r="G82"/>
      <c r="H82"/>
    </row>
    <row r="83" spans="1:8" ht="15" customHeight="1" x14ac:dyDescent="0.2">
      <c r="A83"/>
      <c r="B83"/>
      <c r="C83"/>
      <c r="D83"/>
      <c r="E83"/>
      <c r="F83"/>
      <c r="G83"/>
      <c r="H83"/>
    </row>
    <row r="84" spans="1:8" ht="15" customHeight="1" x14ac:dyDescent="0.2">
      <c r="A84"/>
      <c r="B84"/>
      <c r="C84"/>
      <c r="D84"/>
      <c r="E84"/>
      <c r="F84"/>
      <c r="G84"/>
      <c r="H84"/>
    </row>
    <row r="85" spans="1:8" ht="15" customHeight="1" x14ac:dyDescent="0.2">
      <c r="A85"/>
      <c r="B85"/>
      <c r="C85"/>
      <c r="D85"/>
      <c r="E85"/>
      <c r="F85"/>
      <c r="G85"/>
      <c r="H85"/>
    </row>
    <row r="86" spans="1:8" ht="15" customHeight="1" x14ac:dyDescent="0.2">
      <c r="A86"/>
      <c r="B86"/>
      <c r="C86"/>
      <c r="D86"/>
      <c r="E86"/>
      <c r="F86"/>
      <c r="G86"/>
      <c r="H86"/>
    </row>
    <row r="87" spans="1:8" ht="15" customHeight="1" x14ac:dyDescent="0.2">
      <c r="A87"/>
      <c r="B87"/>
      <c r="C87"/>
      <c r="D87"/>
      <c r="E87"/>
      <c r="F87"/>
      <c r="G87"/>
      <c r="H87"/>
    </row>
    <row r="88" spans="1:8" ht="15" customHeight="1" x14ac:dyDescent="0.2">
      <c r="A88"/>
      <c r="B88"/>
      <c r="C88"/>
      <c r="D88"/>
      <c r="E88"/>
      <c r="F88"/>
      <c r="G88"/>
      <c r="H88"/>
    </row>
    <row r="89" spans="1:8" ht="15" customHeight="1" x14ac:dyDescent="0.2">
      <c r="A89"/>
      <c r="B89"/>
      <c r="C89"/>
      <c r="D89"/>
      <c r="E89"/>
      <c r="F89"/>
      <c r="G89"/>
      <c r="H89"/>
    </row>
    <row r="90" spans="1:8" ht="15" customHeight="1" x14ac:dyDescent="0.2">
      <c r="A90"/>
      <c r="B90"/>
      <c r="C90"/>
      <c r="D90"/>
      <c r="E90"/>
      <c r="F90"/>
      <c r="G90"/>
      <c r="H90"/>
    </row>
    <row r="91" spans="1:8" ht="15" customHeight="1" x14ac:dyDescent="0.2">
      <c r="A91"/>
      <c r="B91"/>
      <c r="C91"/>
      <c r="D91"/>
      <c r="E91"/>
      <c r="F91"/>
      <c r="G91"/>
      <c r="H91"/>
    </row>
    <row r="92" spans="1:8" ht="15" customHeight="1" x14ac:dyDescent="0.2">
      <c r="A92"/>
      <c r="B92"/>
      <c r="C92"/>
      <c r="D92"/>
      <c r="E92"/>
      <c r="F92"/>
      <c r="G92"/>
      <c r="H92"/>
    </row>
    <row r="93" spans="1:8" ht="15" customHeight="1" x14ac:dyDescent="0.2">
      <c r="A93"/>
      <c r="B93"/>
      <c r="C93"/>
      <c r="D93"/>
      <c r="E93"/>
      <c r="F93"/>
      <c r="G93"/>
      <c r="H93"/>
    </row>
    <row r="94" spans="1:8" ht="15" customHeight="1" x14ac:dyDescent="0.2">
      <c r="A94"/>
      <c r="B94"/>
      <c r="C94"/>
      <c r="D94"/>
      <c r="E94"/>
      <c r="F94"/>
      <c r="G94"/>
      <c r="H94"/>
    </row>
    <row r="95" spans="1:8" ht="15" customHeight="1" x14ac:dyDescent="0.2">
      <c r="A95"/>
      <c r="B95"/>
      <c r="C95"/>
      <c r="D95"/>
      <c r="E95"/>
      <c r="F95"/>
      <c r="G95"/>
      <c r="H95"/>
    </row>
    <row r="96" spans="1:8" ht="15" customHeight="1" x14ac:dyDescent="0.2">
      <c r="A96"/>
      <c r="B96"/>
      <c r="C96"/>
      <c r="D96"/>
      <c r="E96"/>
      <c r="F96"/>
      <c r="G96"/>
      <c r="H96"/>
    </row>
    <row r="97" spans="1:8" ht="15" customHeight="1" x14ac:dyDescent="0.2">
      <c r="A97"/>
      <c r="B97"/>
      <c r="C97"/>
      <c r="D97"/>
      <c r="E97"/>
      <c r="F97"/>
      <c r="G97"/>
      <c r="H97"/>
    </row>
    <row r="98" spans="1:8" ht="15" customHeight="1" x14ac:dyDescent="0.2">
      <c r="A98"/>
      <c r="B98"/>
      <c r="C98"/>
      <c r="D98"/>
      <c r="E98"/>
      <c r="F98"/>
      <c r="G98"/>
      <c r="H98"/>
    </row>
    <row r="99" spans="1:8" ht="15" customHeight="1" x14ac:dyDescent="0.2">
      <c r="A99"/>
      <c r="B99"/>
      <c r="C99"/>
      <c r="D99"/>
      <c r="E99"/>
      <c r="F99"/>
      <c r="G99"/>
      <c r="H99"/>
    </row>
    <row r="100" spans="1:8" ht="15" customHeight="1" x14ac:dyDescent="0.2">
      <c r="A100"/>
      <c r="B100"/>
      <c r="C100"/>
      <c r="D100"/>
      <c r="E100"/>
      <c r="F100"/>
      <c r="G100"/>
      <c r="H100"/>
    </row>
    <row r="101" spans="1:8" ht="15" customHeight="1" x14ac:dyDescent="0.2">
      <c r="A101"/>
      <c r="B101"/>
      <c r="C101"/>
      <c r="D101"/>
      <c r="E101"/>
      <c r="F101"/>
      <c r="G101"/>
      <c r="H101"/>
    </row>
    <row r="102" spans="1:8" ht="15" customHeight="1" x14ac:dyDescent="0.2">
      <c r="A102"/>
      <c r="B102"/>
      <c r="C102"/>
      <c r="D102"/>
      <c r="E102"/>
      <c r="F102"/>
      <c r="G102"/>
      <c r="H102"/>
    </row>
    <row r="103" spans="1:8" ht="15" customHeight="1" x14ac:dyDescent="0.2">
      <c r="A103"/>
      <c r="B103"/>
      <c r="C103"/>
      <c r="D103"/>
      <c r="E103"/>
      <c r="F103"/>
      <c r="G103"/>
      <c r="H103"/>
    </row>
    <row r="104" spans="1:8" ht="15" customHeight="1" x14ac:dyDescent="0.2">
      <c r="A104"/>
      <c r="B104"/>
      <c r="C104"/>
      <c r="D104"/>
      <c r="E104"/>
      <c r="F104"/>
      <c r="G104"/>
      <c r="H104"/>
    </row>
    <row r="105" spans="1:8" ht="15" customHeight="1" x14ac:dyDescent="0.2">
      <c r="A105"/>
      <c r="B105"/>
      <c r="C105"/>
      <c r="D105"/>
      <c r="E105"/>
      <c r="F105"/>
      <c r="G105"/>
      <c r="H105"/>
    </row>
    <row r="106" spans="1:8" ht="15" customHeight="1" x14ac:dyDescent="0.2">
      <c r="A106"/>
      <c r="B106"/>
      <c r="C106"/>
      <c r="D106"/>
      <c r="E106"/>
      <c r="F106"/>
      <c r="G106"/>
      <c r="H106"/>
    </row>
    <row r="107" spans="1:8" ht="15" customHeight="1" x14ac:dyDescent="0.2">
      <c r="A107"/>
      <c r="B107"/>
      <c r="C107"/>
      <c r="D107"/>
      <c r="E107"/>
      <c r="F107"/>
      <c r="G107"/>
      <c r="H107"/>
    </row>
    <row r="108" spans="1:8" ht="15" customHeight="1" x14ac:dyDescent="0.2">
      <c r="A108"/>
      <c r="B108"/>
      <c r="C108"/>
      <c r="D108"/>
      <c r="E108"/>
      <c r="F108"/>
      <c r="G108"/>
      <c r="H108"/>
    </row>
    <row r="109" spans="1:8" ht="15" customHeight="1" x14ac:dyDescent="0.2">
      <c r="A109"/>
      <c r="B109"/>
      <c r="C109"/>
      <c r="D109"/>
      <c r="E109"/>
      <c r="F109"/>
      <c r="G109"/>
      <c r="H109"/>
    </row>
    <row r="110" spans="1:8" ht="15" customHeight="1" x14ac:dyDescent="0.2">
      <c r="A110"/>
      <c r="B110"/>
      <c r="C110"/>
      <c r="D110"/>
      <c r="E110"/>
      <c r="F110"/>
      <c r="G110"/>
      <c r="H110"/>
    </row>
    <row r="111" spans="1:8" ht="15" customHeight="1" x14ac:dyDescent="0.2">
      <c r="A111"/>
      <c r="B111"/>
      <c r="C111"/>
      <c r="D111"/>
      <c r="E111"/>
      <c r="F111"/>
      <c r="G111"/>
      <c r="H11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H55"/>
  <sheetViews>
    <sheetView workbookViewId="0"/>
  </sheetViews>
  <sheetFormatPr defaultRowHeight="14.25" x14ac:dyDescent="0.2"/>
  <cols>
    <col min="1" max="2" width="6.625" style="5" customWidth="1"/>
    <col min="3" max="3" width="40.625" style="5" customWidth="1"/>
    <col min="4" max="8" width="10.625" style="5" customWidth="1"/>
    <col min="9" max="16384" width="9" style="5"/>
  </cols>
  <sheetData>
    <row r="1" spans="1:8" x14ac:dyDescent="0.2">
      <c r="A1" s="260"/>
      <c r="B1" s="260"/>
      <c r="C1" s="260"/>
      <c r="D1" s="260"/>
      <c r="E1" s="260"/>
      <c r="F1" s="260"/>
      <c r="G1" s="260"/>
      <c r="H1" s="260"/>
    </row>
    <row r="2" spans="1:8" x14ac:dyDescent="0.2">
      <c r="A2"/>
      <c r="B2"/>
      <c r="C2"/>
      <c r="D2"/>
      <c r="E2"/>
      <c r="F2"/>
      <c r="G2"/>
      <c r="H2"/>
    </row>
    <row r="3" spans="1:8" x14ac:dyDescent="0.2">
      <c r="A3" s="7"/>
      <c r="B3" s="4"/>
      <c r="C3" s="4"/>
      <c r="D3" s="7"/>
      <c r="E3" s="7"/>
      <c r="F3" s="7"/>
      <c r="G3" s="4"/>
      <c r="H3" s="7"/>
    </row>
    <row r="4" spans="1:8" x14ac:dyDescent="0.2">
      <c r="A4" s="7"/>
      <c r="B4" s="4"/>
      <c r="C4" s="4"/>
      <c r="D4" s="7"/>
      <c r="E4" s="7"/>
      <c r="F4" s="7"/>
      <c r="G4" s="4"/>
      <c r="H4" s="7"/>
    </row>
    <row r="5" spans="1:8" x14ac:dyDescent="0.2">
      <c r="A5" s="7"/>
      <c r="B5" s="4"/>
      <c r="C5" s="4"/>
      <c r="D5" s="7"/>
      <c r="E5" s="7"/>
      <c r="F5" s="7"/>
      <c r="G5" s="4"/>
      <c r="H5" s="7"/>
    </row>
    <row r="6" spans="1:8" x14ac:dyDescent="0.2">
      <c r="A6" s="7"/>
      <c r="B6" s="4"/>
      <c r="C6" s="4"/>
      <c r="D6" s="7"/>
      <c r="E6" s="7"/>
      <c r="F6" s="7"/>
      <c r="G6" s="4"/>
      <c r="H6" s="7"/>
    </row>
    <row r="7" spans="1:8" x14ac:dyDescent="0.2">
      <c r="A7" s="7"/>
      <c r="B7" s="4"/>
      <c r="C7" s="4"/>
      <c r="D7" s="7"/>
      <c r="E7" s="7"/>
      <c r="F7" s="7"/>
      <c r="G7" s="4"/>
      <c r="H7" s="7"/>
    </row>
    <row r="8" spans="1:8" x14ac:dyDescent="0.2">
      <c r="A8" s="7"/>
      <c r="B8" s="4"/>
      <c r="C8" s="4"/>
      <c r="D8" s="7"/>
      <c r="E8" s="7"/>
      <c r="F8" s="7"/>
      <c r="G8" s="4"/>
      <c r="H8" s="7"/>
    </row>
    <row r="9" spans="1:8" x14ac:dyDescent="0.2">
      <c r="A9" s="7"/>
      <c r="B9" s="4"/>
      <c r="C9" s="4"/>
      <c r="D9" s="7"/>
      <c r="E9" s="7"/>
      <c r="F9" s="7"/>
      <c r="G9" s="4"/>
      <c r="H9" s="7"/>
    </row>
    <row r="10" spans="1:8" x14ac:dyDescent="0.2">
      <c r="A10" s="7"/>
      <c r="B10" s="4"/>
      <c r="C10" s="4"/>
      <c r="D10" s="7"/>
      <c r="E10" s="7"/>
      <c r="F10" s="7"/>
      <c r="G10" s="4"/>
      <c r="H10" s="7"/>
    </row>
    <row r="11" spans="1:8" x14ac:dyDescent="0.2">
      <c r="A11" s="7"/>
      <c r="B11" s="4"/>
      <c r="C11" s="4"/>
      <c r="D11" s="7"/>
      <c r="E11" s="7"/>
      <c r="F11" s="7"/>
      <c r="G11" s="4"/>
      <c r="H11" s="7"/>
    </row>
    <row r="12" spans="1:8" x14ac:dyDescent="0.2">
      <c r="A12" s="7"/>
      <c r="B12" s="4"/>
      <c r="C12" s="4"/>
      <c r="D12" s="7"/>
      <c r="E12" s="7"/>
      <c r="F12" s="7"/>
      <c r="G12" s="4"/>
      <c r="H12" s="7"/>
    </row>
    <row r="13" spans="1:8" x14ac:dyDescent="0.2">
      <c r="A13" s="7"/>
      <c r="B13" s="4"/>
      <c r="C13" s="4"/>
      <c r="D13" s="7"/>
      <c r="E13" s="7"/>
      <c r="F13" s="7"/>
      <c r="G13" s="4"/>
      <c r="H13" s="7"/>
    </row>
    <row r="14" spans="1:8" x14ac:dyDescent="0.2">
      <c r="A14" s="7"/>
      <c r="B14" s="4"/>
      <c r="C14" s="4"/>
      <c r="D14" s="7"/>
      <c r="E14" s="7"/>
      <c r="F14" s="7"/>
      <c r="G14" s="4"/>
      <c r="H14" s="7"/>
    </row>
    <row r="15" spans="1:8" x14ac:dyDescent="0.2">
      <c r="A15" s="7"/>
      <c r="B15" s="4"/>
      <c r="C15" s="4"/>
      <c r="D15" s="7"/>
      <c r="E15" s="7"/>
      <c r="F15" s="7"/>
      <c r="G15" s="4"/>
      <c r="H15" s="7"/>
    </row>
    <row r="16" spans="1:8" x14ac:dyDescent="0.2">
      <c r="A16" s="7"/>
      <c r="B16" s="4"/>
      <c r="C16" s="4"/>
      <c r="D16" s="7"/>
      <c r="E16" s="7"/>
      <c r="F16" s="7"/>
      <c r="G16" s="4"/>
      <c r="H16" s="7"/>
    </row>
    <row r="17" spans="1:8" x14ac:dyDescent="0.2">
      <c r="A17" s="7"/>
      <c r="B17" s="4"/>
      <c r="C17" s="4"/>
      <c r="D17" s="7"/>
      <c r="E17" s="7"/>
      <c r="F17" s="7"/>
      <c r="G17" s="4"/>
      <c r="H17" s="7"/>
    </row>
    <row r="18" spans="1:8" x14ac:dyDescent="0.2">
      <c r="A18" s="7"/>
      <c r="B18" s="4"/>
      <c r="C18" s="4"/>
      <c r="D18" s="7"/>
      <c r="E18" s="7"/>
      <c r="F18" s="7"/>
      <c r="G18" s="4"/>
      <c r="H18" s="7"/>
    </row>
    <row r="19" spans="1:8" x14ac:dyDescent="0.2">
      <c r="A19" s="7"/>
      <c r="B19" s="4"/>
      <c r="C19" s="4"/>
      <c r="D19" s="7"/>
      <c r="E19" s="7"/>
      <c r="F19" s="7"/>
      <c r="G19" s="4"/>
      <c r="H19" s="7"/>
    </row>
    <row r="20" spans="1:8" x14ac:dyDescent="0.2">
      <c r="A20" s="7"/>
      <c r="B20" s="4"/>
      <c r="C20" s="4"/>
      <c r="D20" s="7"/>
      <c r="E20" s="7"/>
      <c r="F20" s="7"/>
      <c r="G20" s="4"/>
      <c r="H20" s="7"/>
    </row>
    <row r="21" spans="1:8" x14ac:dyDescent="0.2">
      <c r="A21" s="7"/>
      <c r="B21" s="4"/>
      <c r="C21" s="4"/>
      <c r="D21" s="7"/>
      <c r="E21" s="7"/>
      <c r="F21" s="7"/>
      <c r="G21" s="4"/>
      <c r="H21" s="7"/>
    </row>
    <row r="22" spans="1:8" x14ac:dyDescent="0.2">
      <c r="A22" s="7"/>
      <c r="B22" s="4"/>
      <c r="C22" s="4"/>
      <c r="D22" s="7"/>
      <c r="E22" s="7"/>
      <c r="F22" s="7"/>
      <c r="G22" s="4"/>
      <c r="H22" s="7"/>
    </row>
    <row r="23" spans="1:8" x14ac:dyDescent="0.2">
      <c r="A23" s="7"/>
      <c r="B23" s="4"/>
      <c r="C23" s="4"/>
      <c r="D23" s="7"/>
      <c r="E23" s="7"/>
      <c r="F23" s="7"/>
      <c r="G23" s="4"/>
      <c r="H23" s="7"/>
    </row>
    <row r="24" spans="1:8" x14ac:dyDescent="0.2">
      <c r="A24" s="7"/>
      <c r="B24" s="4"/>
      <c r="C24" s="4"/>
      <c r="D24" s="7"/>
      <c r="E24" s="7"/>
      <c r="F24" s="7"/>
      <c r="G24" s="4"/>
      <c r="H24" s="7"/>
    </row>
    <row r="25" spans="1:8" x14ac:dyDescent="0.2">
      <c r="A25" s="7"/>
      <c r="B25" s="4"/>
      <c r="C25" s="4"/>
      <c r="D25" s="7"/>
      <c r="E25" s="7"/>
      <c r="F25" s="7"/>
      <c r="G25" s="4"/>
      <c r="H25" s="7"/>
    </row>
    <row r="26" spans="1:8" x14ac:dyDescent="0.2">
      <c r="A26" s="7"/>
      <c r="B26" s="4"/>
      <c r="C26" s="4"/>
      <c r="D26" s="7"/>
      <c r="E26" s="7"/>
      <c r="F26" s="7"/>
      <c r="G26" s="4"/>
      <c r="H26" s="7"/>
    </row>
    <row r="27" spans="1:8" x14ac:dyDescent="0.2">
      <c r="A27" s="7"/>
      <c r="B27" s="4"/>
      <c r="C27" s="4"/>
      <c r="D27" s="7"/>
      <c r="E27" s="7"/>
      <c r="F27" s="7"/>
      <c r="G27" s="4"/>
      <c r="H27" s="7"/>
    </row>
    <row r="28" spans="1:8" x14ac:dyDescent="0.2">
      <c r="A28" s="7"/>
      <c r="B28" s="4"/>
      <c r="C28" s="4"/>
      <c r="D28" s="7"/>
      <c r="E28" s="7"/>
      <c r="F28" s="7"/>
      <c r="G28" s="4"/>
      <c r="H28" s="7"/>
    </row>
    <row r="29" spans="1:8" x14ac:dyDescent="0.2">
      <c r="A29" s="7"/>
      <c r="B29" s="4"/>
      <c r="C29" s="4"/>
      <c r="D29" s="7"/>
      <c r="E29" s="7"/>
      <c r="F29" s="7"/>
      <c r="G29" s="4"/>
      <c r="H29" s="7"/>
    </row>
    <row r="30" spans="1:8" x14ac:dyDescent="0.2">
      <c r="A30" s="7"/>
      <c r="B30" s="4"/>
      <c r="C30" s="4"/>
      <c r="D30" s="7"/>
      <c r="E30" s="7"/>
      <c r="F30" s="7"/>
      <c r="G30" s="4"/>
      <c r="H30" s="7"/>
    </row>
    <row r="31" spans="1:8" x14ac:dyDescent="0.2">
      <c r="A31" s="7"/>
      <c r="B31" s="4"/>
      <c r="C31" s="4"/>
      <c r="D31" s="7"/>
      <c r="E31" s="7"/>
      <c r="F31" s="7"/>
      <c r="G31" s="4"/>
      <c r="H31" s="7"/>
    </row>
    <row r="32" spans="1:8" x14ac:dyDescent="0.2">
      <c r="A32" s="7"/>
      <c r="B32" s="4"/>
      <c r="C32" s="4"/>
      <c r="D32" s="7"/>
      <c r="E32" s="7"/>
      <c r="F32" s="7"/>
      <c r="G32" s="4"/>
      <c r="H32" s="7"/>
    </row>
    <row r="33" spans="1:8" x14ac:dyDescent="0.2">
      <c r="A33" s="7"/>
      <c r="B33" s="4"/>
      <c r="C33" s="4"/>
      <c r="D33" s="7"/>
      <c r="E33" s="7"/>
      <c r="F33" s="7"/>
      <c r="G33" s="4"/>
      <c r="H33" s="7"/>
    </row>
    <row r="34" spans="1:8" x14ac:dyDescent="0.2">
      <c r="A34" s="7"/>
      <c r="B34" s="4"/>
      <c r="C34" s="4"/>
      <c r="D34" s="7"/>
      <c r="E34" s="7"/>
      <c r="F34" s="7"/>
      <c r="G34" s="4"/>
      <c r="H34" s="7"/>
    </row>
    <row r="35" spans="1:8" x14ac:dyDescent="0.2">
      <c r="A35" s="7"/>
      <c r="B35" s="4"/>
      <c r="C35" s="4"/>
      <c r="D35" s="7"/>
      <c r="E35" s="7"/>
      <c r="F35" s="7"/>
      <c r="G35" s="4"/>
      <c r="H35" s="7"/>
    </row>
    <row r="36" spans="1:8" x14ac:dyDescent="0.2">
      <c r="A36" s="7"/>
      <c r="B36" s="4"/>
      <c r="C36" s="4"/>
      <c r="D36" s="7"/>
      <c r="E36" s="7"/>
      <c r="F36" s="7"/>
      <c r="G36" s="4"/>
      <c r="H36" s="7"/>
    </row>
    <row r="37" spans="1:8" x14ac:dyDescent="0.2">
      <c r="A37" s="7"/>
      <c r="B37" s="4"/>
      <c r="C37" s="4"/>
      <c r="D37" s="7"/>
      <c r="E37" s="7"/>
      <c r="F37" s="7"/>
      <c r="G37" s="4"/>
      <c r="H37" s="7"/>
    </row>
    <row r="38" spans="1:8" x14ac:dyDescent="0.2">
      <c r="A38" s="7"/>
      <c r="B38" s="4"/>
      <c r="C38" s="4"/>
      <c r="D38" s="7"/>
      <c r="E38" s="7"/>
      <c r="F38" s="7"/>
      <c r="G38" s="4"/>
      <c r="H38" s="7"/>
    </row>
    <row r="39" spans="1:8" x14ac:dyDescent="0.2">
      <c r="A39" s="7"/>
      <c r="B39" s="4"/>
      <c r="C39" s="4"/>
      <c r="D39" s="7"/>
      <c r="E39" s="7"/>
      <c r="F39" s="7"/>
      <c r="G39" s="4"/>
      <c r="H39" s="7"/>
    </row>
    <row r="40" spans="1:8" x14ac:dyDescent="0.2">
      <c r="A40" s="7"/>
      <c r="B40" s="4"/>
      <c r="C40" s="4"/>
      <c r="D40" s="7"/>
      <c r="E40" s="7"/>
      <c r="F40" s="7"/>
      <c r="G40" s="4"/>
      <c r="H40" s="7"/>
    </row>
    <row r="41" spans="1:8" x14ac:dyDescent="0.2">
      <c r="A41" s="7"/>
      <c r="B41" s="4"/>
      <c r="C41" s="4"/>
      <c r="D41" s="7"/>
      <c r="E41" s="7"/>
      <c r="F41" s="7"/>
      <c r="G41" s="4"/>
      <c r="H41" s="7"/>
    </row>
    <row r="42" spans="1:8" x14ac:dyDescent="0.2">
      <c r="A42" s="7"/>
      <c r="B42" s="4"/>
      <c r="C42" s="4"/>
      <c r="D42" s="7"/>
      <c r="E42" s="7"/>
      <c r="F42" s="7"/>
      <c r="G42" s="4"/>
      <c r="H42" s="7"/>
    </row>
    <row r="43" spans="1:8" x14ac:dyDescent="0.2">
      <c r="A43" s="7"/>
      <c r="B43" s="4"/>
      <c r="C43" s="4"/>
      <c r="D43" s="7"/>
      <c r="E43" s="7"/>
      <c r="F43" s="7"/>
      <c r="G43" s="4"/>
      <c r="H43" s="7"/>
    </row>
    <row r="44" spans="1:8" x14ac:dyDescent="0.2">
      <c r="A44" s="7"/>
      <c r="B44" s="4"/>
      <c r="C44" s="4"/>
      <c r="D44" s="7"/>
      <c r="E44" s="7"/>
      <c r="F44" s="7"/>
      <c r="G44" s="4"/>
      <c r="H44" s="7"/>
    </row>
    <row r="45" spans="1:8" x14ac:dyDescent="0.2">
      <c r="A45" s="7"/>
      <c r="B45" s="4"/>
      <c r="C45" s="4"/>
      <c r="D45" s="7"/>
      <c r="E45" s="7"/>
      <c r="F45" s="7"/>
      <c r="G45" s="4"/>
      <c r="H45" s="7"/>
    </row>
    <row r="46" spans="1:8" x14ac:dyDescent="0.2">
      <c r="A46" s="7"/>
      <c r="B46" s="4"/>
      <c r="C46" s="4"/>
      <c r="D46" s="7"/>
      <c r="E46" s="7"/>
      <c r="F46" s="7"/>
      <c r="G46" s="4"/>
      <c r="H46" s="7"/>
    </row>
    <row r="47" spans="1:8" x14ac:dyDescent="0.2">
      <c r="A47" s="7"/>
      <c r="B47" s="4"/>
      <c r="C47" s="4"/>
      <c r="D47" s="7"/>
      <c r="E47" s="7"/>
      <c r="F47" s="7"/>
      <c r="G47" s="4"/>
      <c r="H47" s="7"/>
    </row>
    <row r="48" spans="1:8" x14ac:dyDescent="0.2">
      <c r="A48" s="7"/>
      <c r="B48" s="4"/>
      <c r="C48" s="4"/>
      <c r="D48" s="7"/>
      <c r="E48" s="7"/>
      <c r="F48" s="7"/>
      <c r="G48" s="4"/>
      <c r="H48" s="7"/>
    </row>
    <row r="49" spans="1:8" x14ac:dyDescent="0.2">
      <c r="A49" s="7"/>
      <c r="B49" s="4"/>
      <c r="C49" s="4"/>
      <c r="D49" s="7"/>
      <c r="E49" s="7"/>
      <c r="F49" s="7"/>
      <c r="G49" s="4"/>
      <c r="H49" s="7"/>
    </row>
    <row r="50" spans="1:8" x14ac:dyDescent="0.2">
      <c r="A50" s="37"/>
      <c r="B50" s="38"/>
      <c r="C50" s="38"/>
      <c r="D50" s="37"/>
      <c r="E50" s="37"/>
      <c r="F50" s="37"/>
      <c r="G50" s="38"/>
      <c r="H50" s="37"/>
    </row>
    <row r="51" spans="1:8" x14ac:dyDescent="0.2">
      <c r="A51" s="37"/>
      <c r="B51" s="38"/>
      <c r="C51" s="38"/>
      <c r="D51" s="37"/>
      <c r="E51" s="37"/>
      <c r="F51" s="37"/>
      <c r="G51" s="38"/>
      <c r="H51" s="37"/>
    </row>
    <row r="52" spans="1:8" x14ac:dyDescent="0.2">
      <c r="A52" s="37"/>
      <c r="B52" s="38"/>
      <c r="C52" s="38"/>
      <c r="D52" s="37"/>
      <c r="E52" s="37"/>
      <c r="F52" s="37"/>
      <c r="G52" s="38"/>
      <c r="H52" s="37"/>
    </row>
    <row r="53" spans="1:8" x14ac:dyDescent="0.2">
      <c r="A53" s="37"/>
      <c r="B53" s="38"/>
      <c r="C53" s="38"/>
      <c r="D53" s="37"/>
      <c r="E53" s="37"/>
      <c r="F53" s="37"/>
      <c r="G53" s="38"/>
      <c r="H53" s="37"/>
    </row>
    <row r="54" spans="1:8" x14ac:dyDescent="0.2">
      <c r="A54" s="37"/>
      <c r="B54" s="38"/>
      <c r="C54" s="38"/>
      <c r="D54" s="37"/>
      <c r="E54" s="37"/>
      <c r="F54" s="37"/>
      <c r="G54" s="38"/>
      <c r="H54" s="37"/>
    </row>
    <row r="55" spans="1:8" x14ac:dyDescent="0.2">
      <c r="A55" s="7"/>
      <c r="B55" s="4"/>
      <c r="C55" s="4"/>
      <c r="D55" s="7"/>
      <c r="E55" s="7"/>
      <c r="F55" s="7"/>
      <c r="G55" s="4"/>
      <c r="H55" s="7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H50"/>
  <sheetViews>
    <sheetView workbookViewId="0"/>
  </sheetViews>
  <sheetFormatPr defaultRowHeight="14.25" x14ac:dyDescent="0.2"/>
  <cols>
    <col min="1" max="2" width="6.625" style="5" customWidth="1"/>
    <col min="3" max="3" width="40.625" style="5" customWidth="1"/>
    <col min="4" max="7" width="10.625" style="5" customWidth="1"/>
    <col min="8" max="8" width="11.625" style="5" bestFit="1" customWidth="1"/>
    <col min="9" max="16384" width="9" style="5"/>
  </cols>
  <sheetData>
    <row r="1" spans="1:8" x14ac:dyDescent="0.2">
      <c r="A1" s="260"/>
      <c r="B1" s="260"/>
      <c r="C1" s="260"/>
      <c r="D1" s="260"/>
      <c r="E1" s="260"/>
      <c r="F1" s="260"/>
      <c r="G1" s="260"/>
      <c r="H1" s="260"/>
    </row>
    <row r="2" spans="1:8" x14ac:dyDescent="0.2">
      <c r="A2"/>
      <c r="B2"/>
      <c r="C2"/>
      <c r="D2"/>
      <c r="E2"/>
      <c r="F2"/>
      <c r="G2"/>
      <c r="H2"/>
    </row>
    <row r="3" spans="1:8" x14ac:dyDescent="0.2">
      <c r="A3" s="7"/>
      <c r="B3" s="4"/>
      <c r="C3" s="4"/>
      <c r="D3" s="7"/>
      <c r="E3" s="7"/>
      <c r="F3" s="7"/>
      <c r="G3" s="4"/>
      <c r="H3" s="7"/>
    </row>
    <row r="4" spans="1:8" x14ac:dyDescent="0.2">
      <c r="A4" s="7"/>
      <c r="B4" s="4"/>
      <c r="C4" s="4"/>
      <c r="D4" s="7"/>
      <c r="E4" s="7"/>
      <c r="F4" s="7"/>
      <c r="G4" s="4"/>
      <c r="H4" s="7"/>
    </row>
    <row r="5" spans="1:8" x14ac:dyDescent="0.2">
      <c r="A5" s="7"/>
      <c r="B5" s="4"/>
      <c r="C5" s="4"/>
      <c r="D5" s="7"/>
      <c r="E5" s="7"/>
      <c r="F5" s="7"/>
      <c r="G5" s="4"/>
      <c r="H5" s="7"/>
    </row>
    <row r="6" spans="1:8" x14ac:dyDescent="0.2">
      <c r="A6" s="7"/>
      <c r="B6" s="4"/>
      <c r="C6" s="4"/>
      <c r="D6" s="7"/>
      <c r="E6" s="7"/>
      <c r="F6" s="7"/>
      <c r="G6" s="4"/>
      <c r="H6" s="7"/>
    </row>
    <row r="7" spans="1:8" x14ac:dyDescent="0.2">
      <c r="A7" s="7"/>
      <c r="B7" s="4"/>
      <c r="C7" s="4"/>
      <c r="D7" s="7"/>
      <c r="E7" s="7"/>
      <c r="F7" s="7"/>
      <c r="G7" s="4"/>
      <c r="H7" s="7"/>
    </row>
    <row r="8" spans="1:8" x14ac:dyDescent="0.2">
      <c r="A8" s="7"/>
      <c r="B8" s="4"/>
      <c r="C8" s="4"/>
      <c r="D8" s="7"/>
      <c r="E8" s="7"/>
      <c r="F8" s="7"/>
      <c r="G8" s="4"/>
      <c r="H8" s="7"/>
    </row>
    <row r="9" spans="1:8" x14ac:dyDescent="0.2">
      <c r="A9" s="7"/>
      <c r="B9" s="4"/>
      <c r="C9" s="4"/>
      <c r="D9" s="7"/>
      <c r="E9" s="7"/>
      <c r="F9" s="7"/>
      <c r="G9" s="4"/>
      <c r="H9" s="7"/>
    </row>
    <row r="10" spans="1:8" x14ac:dyDescent="0.2">
      <c r="A10" s="7"/>
      <c r="B10" s="4"/>
      <c r="C10" s="4"/>
      <c r="D10" s="7"/>
      <c r="E10" s="7"/>
      <c r="F10" s="7"/>
      <c r="G10" s="4"/>
      <c r="H10" s="7"/>
    </row>
    <row r="11" spans="1:8" x14ac:dyDescent="0.2">
      <c r="A11" s="7"/>
      <c r="B11" s="4"/>
      <c r="C11" s="4"/>
      <c r="D11" s="7"/>
      <c r="E11" s="7"/>
      <c r="F11" s="7"/>
      <c r="G11" s="4"/>
      <c r="H11" s="7"/>
    </row>
    <row r="12" spans="1:8" x14ac:dyDescent="0.2">
      <c r="A12" s="7"/>
      <c r="B12" s="4"/>
      <c r="C12" s="4"/>
      <c r="D12" s="7"/>
      <c r="E12" s="7"/>
      <c r="F12" s="7"/>
      <c r="G12" s="4"/>
      <c r="H12" s="7"/>
    </row>
    <row r="13" spans="1:8" x14ac:dyDescent="0.2">
      <c r="A13" s="7"/>
      <c r="B13" s="4"/>
      <c r="C13" s="4"/>
      <c r="D13" s="7"/>
      <c r="E13" s="7"/>
      <c r="F13" s="7"/>
      <c r="G13" s="4"/>
      <c r="H13" s="7"/>
    </row>
    <row r="14" spans="1:8" x14ac:dyDescent="0.2">
      <c r="A14" s="7"/>
      <c r="B14" s="4"/>
      <c r="C14" s="4"/>
      <c r="D14" s="7"/>
      <c r="E14" s="7"/>
      <c r="F14" s="7"/>
      <c r="G14" s="4"/>
      <c r="H14" s="7"/>
    </row>
    <row r="15" spans="1:8" x14ac:dyDescent="0.2">
      <c r="A15" s="7"/>
      <c r="B15" s="4"/>
      <c r="C15" s="4"/>
      <c r="D15" s="7"/>
      <c r="E15" s="7"/>
      <c r="F15" s="7"/>
      <c r="G15" s="4"/>
      <c r="H15" s="7"/>
    </row>
    <row r="16" spans="1:8" x14ac:dyDescent="0.2">
      <c r="A16" s="7"/>
      <c r="B16" s="4"/>
      <c r="C16" s="4"/>
      <c r="D16" s="7"/>
      <c r="E16" s="7"/>
      <c r="F16" s="7"/>
      <c r="G16" s="4"/>
      <c r="H16" s="7"/>
    </row>
    <row r="17" spans="1:8" x14ac:dyDescent="0.2">
      <c r="A17" s="7"/>
      <c r="B17" s="4"/>
      <c r="C17" s="4"/>
      <c r="D17" s="7"/>
      <c r="E17" s="7"/>
      <c r="F17" s="7"/>
      <c r="G17" s="4"/>
      <c r="H17" s="7"/>
    </row>
    <row r="18" spans="1:8" x14ac:dyDescent="0.2">
      <c r="A18" s="7"/>
      <c r="B18" s="4"/>
      <c r="C18" s="4"/>
      <c r="D18" s="7"/>
      <c r="E18" s="7"/>
      <c r="F18" s="7"/>
      <c r="G18" s="4"/>
      <c r="H18" s="7"/>
    </row>
    <row r="19" spans="1:8" x14ac:dyDescent="0.2">
      <c r="A19" s="7"/>
      <c r="B19" s="4"/>
      <c r="C19" s="4"/>
      <c r="D19" s="7"/>
      <c r="E19" s="7"/>
      <c r="F19" s="7"/>
      <c r="G19" s="4"/>
      <c r="H19" s="7"/>
    </row>
    <row r="20" spans="1:8" x14ac:dyDescent="0.2">
      <c r="A20" s="7"/>
      <c r="B20" s="4"/>
      <c r="C20" s="4"/>
      <c r="D20" s="7"/>
      <c r="E20" s="7"/>
      <c r="F20" s="7"/>
      <c r="G20" s="4"/>
      <c r="H20" s="7"/>
    </row>
    <row r="21" spans="1:8" x14ac:dyDescent="0.2">
      <c r="A21" s="7"/>
      <c r="B21" s="4"/>
      <c r="C21" s="4"/>
      <c r="D21" s="7"/>
      <c r="E21" s="7"/>
      <c r="F21" s="7"/>
      <c r="G21" s="4"/>
      <c r="H21" s="7"/>
    </row>
    <row r="22" spans="1:8" x14ac:dyDescent="0.2">
      <c r="A22" s="7"/>
      <c r="B22" s="4"/>
      <c r="C22" s="4"/>
      <c r="D22" s="7"/>
      <c r="E22" s="7"/>
      <c r="F22" s="7"/>
      <c r="G22" s="4"/>
      <c r="H22" s="7"/>
    </row>
    <row r="23" spans="1:8" x14ac:dyDescent="0.2">
      <c r="A23" s="7"/>
      <c r="B23" s="4"/>
      <c r="C23" s="4"/>
      <c r="D23" s="7"/>
      <c r="E23" s="7"/>
      <c r="F23" s="7"/>
      <c r="G23" s="4"/>
      <c r="H23" s="7"/>
    </row>
    <row r="24" spans="1:8" x14ac:dyDescent="0.2">
      <c r="A24" s="7"/>
      <c r="B24" s="4"/>
      <c r="C24" s="4"/>
      <c r="D24" s="7"/>
      <c r="E24" s="7"/>
      <c r="F24" s="7"/>
      <c r="G24" s="4"/>
      <c r="H24" s="7"/>
    </row>
    <row r="25" spans="1:8" x14ac:dyDescent="0.2">
      <c r="A25" s="7"/>
      <c r="B25" s="4"/>
      <c r="C25" s="4"/>
      <c r="D25" s="7"/>
      <c r="E25" s="7"/>
      <c r="F25" s="7"/>
      <c r="G25" s="4"/>
      <c r="H25" s="7"/>
    </row>
    <row r="26" spans="1:8" x14ac:dyDescent="0.2">
      <c r="A26" s="7"/>
      <c r="B26" s="4"/>
      <c r="C26" s="4"/>
      <c r="D26" s="7"/>
      <c r="E26" s="7"/>
      <c r="F26" s="7"/>
      <c r="G26" s="4"/>
      <c r="H26" s="7"/>
    </row>
    <row r="27" spans="1:8" x14ac:dyDescent="0.2">
      <c r="A27" s="7"/>
      <c r="B27" s="4"/>
      <c r="C27" s="4"/>
      <c r="D27" s="7"/>
      <c r="E27" s="7"/>
      <c r="F27" s="7"/>
      <c r="G27" s="4"/>
      <c r="H27" s="7"/>
    </row>
    <row r="28" spans="1:8" x14ac:dyDescent="0.2">
      <c r="A28" s="7"/>
      <c r="B28" s="4"/>
      <c r="C28" s="4"/>
      <c r="D28" s="7"/>
      <c r="E28" s="7"/>
      <c r="F28" s="7"/>
      <c r="G28" s="4"/>
      <c r="H28" s="7"/>
    </row>
    <row r="29" spans="1:8" x14ac:dyDescent="0.2">
      <c r="A29" s="7"/>
      <c r="B29" s="4"/>
      <c r="C29" s="4"/>
      <c r="D29" s="7"/>
      <c r="E29" s="7"/>
      <c r="F29" s="7"/>
      <c r="G29" s="4"/>
      <c r="H29" s="7"/>
    </row>
    <row r="30" spans="1:8" x14ac:dyDescent="0.2">
      <c r="A30" s="7"/>
      <c r="B30" s="4"/>
      <c r="C30" s="4"/>
      <c r="D30" s="7"/>
      <c r="E30" s="7"/>
      <c r="F30" s="7"/>
      <c r="G30" s="4"/>
      <c r="H30" s="7"/>
    </row>
    <row r="31" spans="1:8" x14ac:dyDescent="0.2">
      <c r="A31" s="7"/>
      <c r="B31" s="4"/>
      <c r="C31" s="4"/>
      <c r="D31" s="7"/>
      <c r="E31" s="7"/>
      <c r="F31" s="7"/>
      <c r="G31" s="4"/>
      <c r="H31" s="7"/>
    </row>
    <row r="32" spans="1:8" x14ac:dyDescent="0.2">
      <c r="A32" s="7"/>
      <c r="B32" s="4"/>
      <c r="C32" s="4"/>
      <c r="D32" s="7"/>
      <c r="E32" s="7"/>
      <c r="F32" s="7"/>
      <c r="G32" s="4"/>
      <c r="H32" s="7"/>
    </row>
    <row r="33" spans="1:8" x14ac:dyDescent="0.2">
      <c r="A33" s="7"/>
      <c r="B33" s="4"/>
      <c r="C33" s="4"/>
      <c r="D33" s="7"/>
      <c r="E33" s="7"/>
      <c r="F33" s="7"/>
      <c r="G33" s="4"/>
      <c r="H33" s="7"/>
    </row>
    <row r="34" spans="1:8" x14ac:dyDescent="0.2">
      <c r="A34" s="7"/>
      <c r="B34" s="4"/>
      <c r="C34" s="4"/>
      <c r="D34" s="7"/>
      <c r="E34" s="7"/>
      <c r="F34" s="7"/>
      <c r="G34" s="4"/>
      <c r="H34" s="7"/>
    </row>
    <row r="35" spans="1:8" x14ac:dyDescent="0.2">
      <c r="A35" s="7"/>
      <c r="B35" s="4"/>
      <c r="C35" s="4"/>
      <c r="D35" s="7"/>
      <c r="E35" s="7"/>
      <c r="F35" s="7"/>
      <c r="G35" s="4"/>
      <c r="H35" s="7"/>
    </row>
    <row r="36" spans="1:8" x14ac:dyDescent="0.2">
      <c r="A36" s="7"/>
      <c r="B36" s="4"/>
      <c r="C36" s="4"/>
      <c r="D36" s="7"/>
      <c r="E36" s="7"/>
      <c r="F36" s="7"/>
      <c r="G36" s="4"/>
      <c r="H36" s="7"/>
    </row>
    <row r="37" spans="1:8" x14ac:dyDescent="0.2">
      <c r="A37" s="7"/>
      <c r="B37" s="4"/>
      <c r="C37" s="4"/>
      <c r="D37" s="7"/>
      <c r="E37" s="7"/>
      <c r="F37" s="7"/>
      <c r="G37" s="4"/>
      <c r="H37" s="7"/>
    </row>
    <row r="38" spans="1:8" x14ac:dyDescent="0.2">
      <c r="A38" s="7"/>
      <c r="B38" s="4"/>
      <c r="C38" s="4"/>
      <c r="D38" s="7"/>
      <c r="E38" s="7"/>
      <c r="F38" s="7"/>
      <c r="G38" s="4"/>
      <c r="H38" s="7"/>
    </row>
    <row r="39" spans="1:8" x14ac:dyDescent="0.2">
      <c r="A39" s="7"/>
      <c r="B39" s="4"/>
      <c r="C39" s="4"/>
      <c r="D39" s="7"/>
      <c r="E39" s="7"/>
      <c r="F39" s="7"/>
      <c r="G39" s="4"/>
      <c r="H39" s="7"/>
    </row>
    <row r="40" spans="1:8" x14ac:dyDescent="0.2">
      <c r="A40" s="7"/>
      <c r="B40" s="4"/>
      <c r="C40" s="4"/>
      <c r="D40" s="7"/>
      <c r="E40" s="7"/>
      <c r="F40" s="7"/>
      <c r="G40" s="4"/>
      <c r="H40" s="7"/>
    </row>
    <row r="41" spans="1:8" x14ac:dyDescent="0.2">
      <c r="A41" s="7"/>
      <c r="B41" s="4"/>
      <c r="C41" s="4"/>
      <c r="D41" s="7"/>
      <c r="E41" s="7"/>
      <c r="F41" s="7"/>
      <c r="G41" s="4"/>
      <c r="H41" s="7"/>
    </row>
    <row r="42" spans="1:8" x14ac:dyDescent="0.2">
      <c r="A42" s="7"/>
      <c r="B42" s="4"/>
      <c r="C42" s="4"/>
      <c r="D42" s="7"/>
      <c r="E42" s="7"/>
      <c r="F42" s="7"/>
      <c r="G42" s="4"/>
      <c r="H42" s="7"/>
    </row>
    <row r="43" spans="1:8" x14ac:dyDescent="0.2">
      <c r="A43" s="7"/>
      <c r="B43" s="4"/>
      <c r="C43" s="4"/>
      <c r="D43" s="7"/>
      <c r="E43" s="7"/>
      <c r="F43" s="7"/>
      <c r="G43" s="4"/>
      <c r="H43" s="7"/>
    </row>
    <row r="44" spans="1:8" x14ac:dyDescent="0.2">
      <c r="A44" s="7"/>
      <c r="B44" s="4"/>
      <c r="C44" s="4"/>
      <c r="D44" s="7"/>
      <c r="E44" s="7"/>
      <c r="F44" s="7"/>
      <c r="G44" s="4"/>
      <c r="H44" s="7"/>
    </row>
    <row r="45" spans="1:8" x14ac:dyDescent="0.2">
      <c r="A45" s="37"/>
      <c r="B45" s="38"/>
      <c r="C45" s="38"/>
      <c r="D45" s="37"/>
      <c r="E45" s="37"/>
      <c r="F45" s="37"/>
      <c r="G45" s="38"/>
      <c r="H45" s="37"/>
    </row>
    <row r="46" spans="1:8" x14ac:dyDescent="0.2">
      <c r="A46" s="37"/>
      <c r="B46" s="38"/>
      <c r="C46" s="38"/>
      <c r="D46" s="37"/>
      <c r="E46" s="37"/>
      <c r="F46" s="37"/>
      <c r="G46" s="38"/>
      <c r="H46" s="37"/>
    </row>
    <row r="47" spans="1:8" x14ac:dyDescent="0.2">
      <c r="A47" s="37"/>
      <c r="B47" s="38"/>
      <c r="C47" s="38"/>
      <c r="D47" s="37"/>
      <c r="E47" s="37"/>
      <c r="F47" s="37"/>
      <c r="G47" s="38"/>
      <c r="H47" s="37"/>
    </row>
    <row r="48" spans="1:8" x14ac:dyDescent="0.2">
      <c r="A48" s="37"/>
      <c r="B48" s="38"/>
      <c r="C48" s="38"/>
      <c r="D48" s="37"/>
      <c r="E48" s="37"/>
      <c r="F48" s="37"/>
      <c r="G48" s="38"/>
      <c r="H48" s="37"/>
    </row>
    <row r="49" spans="1:8" x14ac:dyDescent="0.2">
      <c r="A49" s="37"/>
      <c r="B49" s="38"/>
      <c r="C49" s="38"/>
      <c r="D49" s="37"/>
      <c r="E49" s="37"/>
      <c r="F49" s="37"/>
      <c r="G49" s="38"/>
      <c r="H49" s="37"/>
    </row>
    <row r="50" spans="1:8" x14ac:dyDescent="0.2">
      <c r="A50" s="7"/>
      <c r="B50" s="4"/>
      <c r="C50" s="4"/>
      <c r="D50" s="7"/>
      <c r="E50" s="7"/>
      <c r="F50" s="7"/>
      <c r="G50" s="4"/>
      <c r="H50" s="7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pageSetUpPr fitToPage="1"/>
  </sheetPr>
  <dimension ref="A1:I123"/>
  <sheetViews>
    <sheetView showGridLines="0" zoomScaleNormal="100" workbookViewId="0"/>
  </sheetViews>
  <sheetFormatPr defaultRowHeight="16.5" x14ac:dyDescent="0.3"/>
  <cols>
    <col min="1" max="1" width="7.875" style="61" customWidth="1"/>
    <col min="2" max="2" width="53.5" style="61" customWidth="1"/>
    <col min="3" max="4" width="9" style="61"/>
    <col min="5" max="5" width="9.25" style="61" customWidth="1"/>
    <col min="6" max="16384" width="9" style="61"/>
  </cols>
  <sheetData>
    <row r="1" spans="1:9" ht="16.5" customHeight="1" x14ac:dyDescent="0.3">
      <c r="A1" s="89" t="s">
        <v>261</v>
      </c>
      <c r="B1" s="89"/>
      <c r="C1" s="89"/>
      <c r="D1" s="90"/>
      <c r="E1" s="90"/>
      <c r="F1" s="90"/>
    </row>
    <row r="2" spans="1:9" ht="16.5" customHeight="1" x14ac:dyDescent="0.3">
      <c r="A2" s="91"/>
      <c r="B2" s="92"/>
      <c r="C2" s="92"/>
      <c r="D2" s="92"/>
      <c r="E2" s="92"/>
      <c r="F2" s="92"/>
      <c r="G2" s="262" t="s">
        <v>409</v>
      </c>
      <c r="I2" s="81"/>
    </row>
    <row r="3" spans="1:9" ht="16.5" customHeight="1" x14ac:dyDescent="0.3">
      <c r="A3" s="89">
        <f>Alapa!C17</f>
        <v>0</v>
      </c>
      <c r="B3" s="92"/>
      <c r="C3" s="92"/>
      <c r="D3" s="92"/>
      <c r="E3" s="92"/>
      <c r="F3" s="92"/>
      <c r="G3" s="68" t="s">
        <v>264</v>
      </c>
      <c r="H3" s="81" t="s">
        <v>263</v>
      </c>
      <c r="I3" s="81"/>
    </row>
    <row r="4" spans="1:9" ht="18.75" x14ac:dyDescent="0.3">
      <c r="A4" s="278" t="s">
        <v>13</v>
      </c>
      <c r="B4" s="278"/>
      <c r="C4" s="278"/>
      <c r="D4" s="278"/>
      <c r="E4" s="278"/>
      <c r="F4" s="278"/>
      <c r="G4" s="68" t="s">
        <v>252</v>
      </c>
      <c r="H4" s="81" t="s">
        <v>196</v>
      </c>
    </row>
    <row r="5" spans="1:9" ht="16.5" customHeight="1" x14ac:dyDescent="0.3">
      <c r="A5" s="279">
        <f>Alapa!F12</f>
        <v>0</v>
      </c>
      <c r="B5" s="279"/>
      <c r="C5" s="279"/>
      <c r="D5" s="279"/>
      <c r="E5" s="279"/>
      <c r="F5" s="279"/>
      <c r="G5" s="68" t="s">
        <v>253</v>
      </c>
      <c r="H5" s="81" t="s">
        <v>197</v>
      </c>
    </row>
    <row r="6" spans="1:9" ht="16.5" customHeight="1" x14ac:dyDescent="0.3">
      <c r="A6" s="91"/>
      <c r="B6" s="93"/>
      <c r="C6" s="93"/>
      <c r="D6" s="94"/>
      <c r="E6" s="94"/>
      <c r="F6" s="94"/>
      <c r="G6" s="68" t="s">
        <v>254</v>
      </c>
      <c r="H6" s="81" t="s">
        <v>154</v>
      </c>
    </row>
    <row r="7" spans="1:9" ht="16.5" customHeight="1" x14ac:dyDescent="0.3">
      <c r="A7" s="91"/>
      <c r="B7" s="71"/>
      <c r="C7" s="71"/>
      <c r="D7" s="95" t="s">
        <v>82</v>
      </c>
      <c r="E7" s="82">
        <f>A5+90</f>
        <v>90</v>
      </c>
      <c r="F7" s="91"/>
      <c r="G7" s="68" t="s">
        <v>255</v>
      </c>
      <c r="H7" s="81" t="s">
        <v>155</v>
      </c>
    </row>
    <row r="8" spans="1:9" ht="16.5" customHeight="1" thickBot="1" x14ac:dyDescent="0.35">
      <c r="A8" s="91"/>
      <c r="B8" s="71"/>
      <c r="C8" s="71"/>
      <c r="D8" s="95" t="s">
        <v>262</v>
      </c>
      <c r="E8" s="83">
        <f>A5+91</f>
        <v>91</v>
      </c>
      <c r="F8" s="91"/>
      <c r="G8" s="68" t="s">
        <v>256</v>
      </c>
      <c r="H8" s="81" t="s">
        <v>156</v>
      </c>
    </row>
    <row r="9" spans="1:9" ht="18.75" x14ac:dyDescent="0.3">
      <c r="A9" s="96" t="s">
        <v>14</v>
      </c>
      <c r="B9" s="97" t="s">
        <v>245</v>
      </c>
      <c r="C9" s="280" t="s">
        <v>15</v>
      </c>
      <c r="D9" s="281"/>
      <c r="E9" s="98" t="s">
        <v>246</v>
      </c>
      <c r="F9" s="99" t="s">
        <v>93</v>
      </c>
      <c r="G9" s="68" t="s">
        <v>257</v>
      </c>
      <c r="H9" s="81" t="s">
        <v>157</v>
      </c>
    </row>
    <row r="10" spans="1:9" ht="16.5" customHeight="1" x14ac:dyDescent="0.3">
      <c r="A10" s="100" t="s">
        <v>16</v>
      </c>
      <c r="B10" s="11" t="s">
        <v>250</v>
      </c>
      <c r="C10" s="101" t="s">
        <v>17</v>
      </c>
      <c r="D10" s="84">
        <v>-10</v>
      </c>
      <c r="E10" s="102">
        <f>A5+D10</f>
        <v>-10</v>
      </c>
      <c r="F10" s="85"/>
      <c r="G10" s="86" t="s">
        <v>231</v>
      </c>
    </row>
    <row r="11" spans="1:9" ht="16.5" customHeight="1" x14ac:dyDescent="0.3">
      <c r="A11" s="100" t="s">
        <v>18</v>
      </c>
      <c r="B11" s="12" t="s">
        <v>19</v>
      </c>
      <c r="C11" s="101" t="s">
        <v>17</v>
      </c>
      <c r="D11" s="84">
        <v>20</v>
      </c>
      <c r="E11" s="103">
        <f>$E$10+ABS($D$10)+D11</f>
        <v>20</v>
      </c>
      <c r="F11" s="85"/>
    </row>
    <row r="12" spans="1:9" ht="16.5" customHeight="1" x14ac:dyDescent="0.3">
      <c r="A12" s="100" t="s">
        <v>20</v>
      </c>
      <c r="B12" s="12" t="s">
        <v>221</v>
      </c>
      <c r="C12" s="101" t="s">
        <v>17</v>
      </c>
      <c r="D12" s="84">
        <v>22</v>
      </c>
      <c r="E12" s="103">
        <f>$E$10+ABS($D$10)+D12</f>
        <v>22</v>
      </c>
      <c r="F12" s="85"/>
    </row>
    <row r="13" spans="1:9" ht="16.5" customHeight="1" x14ac:dyDescent="0.3">
      <c r="A13" s="100" t="s">
        <v>21</v>
      </c>
      <c r="B13" s="12" t="s">
        <v>22</v>
      </c>
      <c r="C13" s="101" t="s">
        <v>17</v>
      </c>
      <c r="D13" s="84">
        <v>31</v>
      </c>
      <c r="E13" s="103">
        <f>$E$10+ABS($D$10)+D13</f>
        <v>31</v>
      </c>
      <c r="F13" s="85"/>
    </row>
    <row r="14" spans="1:9" ht="16.5" customHeight="1" x14ac:dyDescent="0.3">
      <c r="A14" s="100" t="s">
        <v>23</v>
      </c>
      <c r="B14" s="12" t="s">
        <v>24</v>
      </c>
      <c r="C14" s="101" t="s">
        <v>17</v>
      </c>
      <c r="D14" s="84">
        <v>31</v>
      </c>
      <c r="E14" s="103">
        <f>$E$10+ABS($D$10)+D14</f>
        <v>31</v>
      </c>
      <c r="F14" s="85"/>
    </row>
    <row r="15" spans="1:9" ht="16.5" customHeight="1" x14ac:dyDescent="0.3">
      <c r="A15" s="100" t="s">
        <v>25</v>
      </c>
      <c r="B15" s="12" t="s">
        <v>27</v>
      </c>
      <c r="C15" s="101" t="s">
        <v>28</v>
      </c>
      <c r="D15" s="84">
        <v>-30</v>
      </c>
      <c r="E15" s="103">
        <f>$E$7+D15</f>
        <v>60</v>
      </c>
      <c r="F15" s="85"/>
    </row>
    <row r="16" spans="1:9" ht="16.5" customHeight="1" x14ac:dyDescent="0.3">
      <c r="A16" s="100" t="s">
        <v>26</v>
      </c>
      <c r="B16" s="12" t="s">
        <v>238</v>
      </c>
      <c r="C16" s="101" t="s">
        <v>28</v>
      </c>
      <c r="D16" s="84">
        <v>-30</v>
      </c>
      <c r="E16" s="103">
        <f t="shared" ref="E16:E22" si="0">$E$7+D16</f>
        <v>60</v>
      </c>
      <c r="F16" s="85"/>
    </row>
    <row r="17" spans="1:6" ht="16.5" customHeight="1" x14ac:dyDescent="0.3">
      <c r="A17" s="100" t="s">
        <v>29</v>
      </c>
      <c r="B17" s="12" t="s">
        <v>232</v>
      </c>
      <c r="C17" s="101" t="s">
        <v>28</v>
      </c>
      <c r="D17" s="84">
        <v>-30</v>
      </c>
      <c r="E17" s="103">
        <f t="shared" si="0"/>
        <v>60</v>
      </c>
      <c r="F17" s="85"/>
    </row>
    <row r="18" spans="1:6" ht="16.5" customHeight="1" x14ac:dyDescent="0.3">
      <c r="A18" s="100" t="s">
        <v>30</v>
      </c>
      <c r="B18" s="12" t="s">
        <v>233</v>
      </c>
      <c r="C18" s="101" t="s">
        <v>28</v>
      </c>
      <c r="D18" s="84">
        <v>-30</v>
      </c>
      <c r="E18" s="103">
        <f t="shared" si="0"/>
        <v>60</v>
      </c>
      <c r="F18" s="85"/>
    </row>
    <row r="19" spans="1:6" ht="16.5" customHeight="1" x14ac:dyDescent="0.3">
      <c r="A19" s="100" t="s">
        <v>32</v>
      </c>
      <c r="B19" s="12" t="s">
        <v>234</v>
      </c>
      <c r="C19" s="101" t="s">
        <v>28</v>
      </c>
      <c r="D19" s="84">
        <v>-30</v>
      </c>
      <c r="E19" s="103">
        <f t="shared" si="0"/>
        <v>60</v>
      </c>
      <c r="F19" s="85"/>
    </row>
    <row r="20" spans="1:6" ht="16.5" customHeight="1" x14ac:dyDescent="0.3">
      <c r="A20" s="100" t="s">
        <v>34</v>
      </c>
      <c r="B20" s="12" t="s">
        <v>235</v>
      </c>
      <c r="C20" s="101" t="s">
        <v>28</v>
      </c>
      <c r="D20" s="84">
        <v>-30</v>
      </c>
      <c r="E20" s="103">
        <f t="shared" si="0"/>
        <v>60</v>
      </c>
      <c r="F20" s="85"/>
    </row>
    <row r="21" spans="1:6" ht="16.5" customHeight="1" x14ac:dyDescent="0.3">
      <c r="A21" s="100" t="s">
        <v>36</v>
      </c>
      <c r="B21" s="12" t="s">
        <v>236</v>
      </c>
      <c r="C21" s="101" t="s">
        <v>28</v>
      </c>
      <c r="D21" s="84">
        <v>-30</v>
      </c>
      <c r="E21" s="103">
        <f t="shared" si="0"/>
        <v>60</v>
      </c>
      <c r="F21" s="85"/>
    </row>
    <row r="22" spans="1:6" ht="16.5" customHeight="1" x14ac:dyDescent="0.3">
      <c r="A22" s="100" t="s">
        <v>38</v>
      </c>
      <c r="B22" s="12" t="s">
        <v>237</v>
      </c>
      <c r="C22" s="101" t="s">
        <v>28</v>
      </c>
      <c r="D22" s="84">
        <v>-30</v>
      </c>
      <c r="E22" s="103">
        <f t="shared" si="0"/>
        <v>60</v>
      </c>
      <c r="F22" s="85"/>
    </row>
    <row r="23" spans="1:6" ht="16.5" customHeight="1" x14ac:dyDescent="0.3">
      <c r="A23" s="100" t="s">
        <v>40</v>
      </c>
      <c r="B23" s="12" t="s">
        <v>31</v>
      </c>
      <c r="C23" s="101" t="s">
        <v>28</v>
      </c>
      <c r="D23" s="84">
        <v>-30</v>
      </c>
      <c r="E23" s="103">
        <f t="shared" ref="E23:E48" si="1">$E$7+D23</f>
        <v>60</v>
      </c>
      <c r="F23" s="85"/>
    </row>
    <row r="24" spans="1:6" ht="16.5" customHeight="1" x14ac:dyDescent="0.3">
      <c r="A24" s="100" t="s">
        <v>42</v>
      </c>
      <c r="B24" s="12" t="s">
        <v>33</v>
      </c>
      <c r="C24" s="101" t="s">
        <v>28</v>
      </c>
      <c r="D24" s="84">
        <v>-20</v>
      </c>
      <c r="E24" s="103">
        <f t="shared" si="1"/>
        <v>70</v>
      </c>
      <c r="F24" s="85"/>
    </row>
    <row r="25" spans="1:6" ht="16.5" customHeight="1" x14ac:dyDescent="0.3">
      <c r="A25" s="100" t="s">
        <v>44</v>
      </c>
      <c r="B25" s="12" t="s">
        <v>35</v>
      </c>
      <c r="C25" s="101" t="s">
        <v>28</v>
      </c>
      <c r="D25" s="84">
        <v>-20</v>
      </c>
      <c r="E25" s="103">
        <f t="shared" si="1"/>
        <v>70</v>
      </c>
      <c r="F25" s="85"/>
    </row>
    <row r="26" spans="1:6" ht="16.5" customHeight="1" x14ac:dyDescent="0.3">
      <c r="A26" s="100" t="s">
        <v>46</v>
      </c>
      <c r="B26" s="12" t="s">
        <v>401</v>
      </c>
      <c r="C26" s="101" t="s">
        <v>28</v>
      </c>
      <c r="D26" s="84">
        <v>-20</v>
      </c>
      <c r="E26" s="103">
        <f>$E$7+D26</f>
        <v>70</v>
      </c>
      <c r="F26" s="85"/>
    </row>
    <row r="27" spans="1:6" ht="16.5" customHeight="1" x14ac:dyDescent="0.3">
      <c r="A27" s="100" t="s">
        <v>48</v>
      </c>
      <c r="B27" s="12" t="s">
        <v>37</v>
      </c>
      <c r="C27" s="101" t="s">
        <v>28</v>
      </c>
      <c r="D27" s="84">
        <v>-20</v>
      </c>
      <c r="E27" s="103">
        <f t="shared" si="1"/>
        <v>70</v>
      </c>
      <c r="F27" s="85"/>
    </row>
    <row r="28" spans="1:6" ht="16.5" customHeight="1" x14ac:dyDescent="0.3">
      <c r="A28" s="100" t="s">
        <v>50</v>
      </c>
      <c r="B28" s="12" t="s">
        <v>39</v>
      </c>
      <c r="C28" s="101" t="s">
        <v>28</v>
      </c>
      <c r="D28" s="84">
        <v>-15</v>
      </c>
      <c r="E28" s="103">
        <f t="shared" si="1"/>
        <v>75</v>
      </c>
      <c r="F28" s="85"/>
    </row>
    <row r="29" spans="1:6" ht="16.5" customHeight="1" x14ac:dyDescent="0.3">
      <c r="A29" s="100" t="s">
        <v>51</v>
      </c>
      <c r="B29" s="12" t="s">
        <v>41</v>
      </c>
      <c r="C29" s="101" t="s">
        <v>28</v>
      </c>
      <c r="D29" s="84">
        <v>-15</v>
      </c>
      <c r="E29" s="103">
        <f t="shared" si="1"/>
        <v>75</v>
      </c>
      <c r="F29" s="85"/>
    </row>
    <row r="30" spans="1:6" ht="16.5" customHeight="1" x14ac:dyDescent="0.3">
      <c r="A30" s="100" t="s">
        <v>52</v>
      </c>
      <c r="B30" s="12" t="s">
        <v>43</v>
      </c>
      <c r="C30" s="101" t="s">
        <v>28</v>
      </c>
      <c r="D30" s="84">
        <v>-15</v>
      </c>
      <c r="E30" s="103">
        <f t="shared" si="1"/>
        <v>75</v>
      </c>
      <c r="F30" s="85"/>
    </row>
    <row r="31" spans="1:6" ht="16.5" customHeight="1" x14ac:dyDescent="0.3">
      <c r="A31" s="100" t="s">
        <v>54</v>
      </c>
      <c r="B31" s="12" t="s">
        <v>45</v>
      </c>
      <c r="C31" s="101" t="s">
        <v>28</v>
      </c>
      <c r="D31" s="84">
        <v>-15</v>
      </c>
      <c r="E31" s="103">
        <f t="shared" si="1"/>
        <v>75</v>
      </c>
      <c r="F31" s="85"/>
    </row>
    <row r="32" spans="1:6" ht="33.75" customHeight="1" x14ac:dyDescent="0.3">
      <c r="A32" s="100" t="s">
        <v>56</v>
      </c>
      <c r="B32" s="12" t="s">
        <v>47</v>
      </c>
      <c r="C32" s="101" t="s">
        <v>28</v>
      </c>
      <c r="D32" s="84">
        <v>-15</v>
      </c>
      <c r="E32" s="103">
        <f t="shared" si="1"/>
        <v>75</v>
      </c>
      <c r="F32" s="85"/>
    </row>
    <row r="33" spans="1:6" ht="16.5" customHeight="1" x14ac:dyDescent="0.3">
      <c r="A33" s="100" t="s">
        <v>58</v>
      </c>
      <c r="B33" s="12" t="s">
        <v>49</v>
      </c>
      <c r="C33" s="101" t="s">
        <v>28</v>
      </c>
      <c r="D33" s="84">
        <v>-15</v>
      </c>
      <c r="E33" s="103">
        <f t="shared" si="1"/>
        <v>75</v>
      </c>
      <c r="F33" s="85"/>
    </row>
    <row r="34" spans="1:6" ht="16.5" customHeight="1" x14ac:dyDescent="0.3">
      <c r="A34" s="100" t="s">
        <v>60</v>
      </c>
      <c r="B34" s="12" t="s">
        <v>239</v>
      </c>
      <c r="C34" s="101" t="s">
        <v>28</v>
      </c>
      <c r="D34" s="84">
        <v>-15</v>
      </c>
      <c r="E34" s="103">
        <f t="shared" si="1"/>
        <v>75</v>
      </c>
      <c r="F34" s="85"/>
    </row>
    <row r="35" spans="1:6" ht="16.5" customHeight="1" x14ac:dyDescent="0.3">
      <c r="A35" s="100" t="s">
        <v>61</v>
      </c>
      <c r="B35" s="12" t="s">
        <v>53</v>
      </c>
      <c r="C35" s="101" t="s">
        <v>28</v>
      </c>
      <c r="D35" s="84">
        <v>-15</v>
      </c>
      <c r="E35" s="103">
        <f t="shared" si="1"/>
        <v>75</v>
      </c>
      <c r="F35" s="85"/>
    </row>
    <row r="36" spans="1:6" ht="16.5" customHeight="1" x14ac:dyDescent="0.3">
      <c r="A36" s="100" t="s">
        <v>62</v>
      </c>
      <c r="B36" s="12" t="s">
        <v>55</v>
      </c>
      <c r="C36" s="101" t="s">
        <v>28</v>
      </c>
      <c r="D36" s="84">
        <v>-15</v>
      </c>
      <c r="E36" s="103">
        <f t="shared" si="1"/>
        <v>75</v>
      </c>
      <c r="F36" s="85"/>
    </row>
    <row r="37" spans="1:6" ht="16.5" customHeight="1" x14ac:dyDescent="0.3">
      <c r="A37" s="100" t="s">
        <v>63</v>
      </c>
      <c r="B37" s="12" t="s">
        <v>57</v>
      </c>
      <c r="C37" s="101" t="s">
        <v>28</v>
      </c>
      <c r="D37" s="84">
        <v>-15</v>
      </c>
      <c r="E37" s="103">
        <f t="shared" si="1"/>
        <v>75</v>
      </c>
      <c r="F37" s="85"/>
    </row>
    <row r="38" spans="1:6" ht="16.5" customHeight="1" x14ac:dyDescent="0.3">
      <c r="A38" s="100" t="s">
        <v>65</v>
      </c>
      <c r="B38" s="12" t="s">
        <v>59</v>
      </c>
      <c r="C38" s="101" t="s">
        <v>28</v>
      </c>
      <c r="D38" s="84">
        <v>-5</v>
      </c>
      <c r="E38" s="103">
        <f t="shared" si="1"/>
        <v>85</v>
      </c>
      <c r="F38" s="85"/>
    </row>
    <row r="39" spans="1:6" ht="16.5" customHeight="1" x14ac:dyDescent="0.3">
      <c r="A39" s="100" t="s">
        <v>67</v>
      </c>
      <c r="B39" s="12" t="s">
        <v>413</v>
      </c>
      <c r="C39" s="101" t="s">
        <v>28</v>
      </c>
      <c r="D39" s="84">
        <v>-5</v>
      </c>
      <c r="E39" s="103">
        <f t="shared" si="1"/>
        <v>85</v>
      </c>
      <c r="F39" s="85"/>
    </row>
    <row r="40" spans="1:6" ht="16.5" customHeight="1" x14ac:dyDescent="0.3">
      <c r="A40" s="100" t="s">
        <v>69</v>
      </c>
      <c r="B40" s="12" t="s">
        <v>414</v>
      </c>
      <c r="C40" s="101" t="s">
        <v>28</v>
      </c>
      <c r="D40" s="84">
        <v>-5</v>
      </c>
      <c r="E40" s="103">
        <f t="shared" si="1"/>
        <v>85</v>
      </c>
      <c r="F40" s="85"/>
    </row>
    <row r="41" spans="1:6" ht="16.5" customHeight="1" x14ac:dyDescent="0.3">
      <c r="A41" s="100" t="s">
        <v>71</v>
      </c>
      <c r="B41" s="12" t="s">
        <v>248</v>
      </c>
      <c r="C41" s="101" t="s">
        <v>28</v>
      </c>
      <c r="D41" s="84">
        <v>-5</v>
      </c>
      <c r="E41" s="103">
        <f t="shared" si="1"/>
        <v>85</v>
      </c>
      <c r="F41" s="85"/>
    </row>
    <row r="42" spans="1:6" ht="16.5" customHeight="1" x14ac:dyDescent="0.3">
      <c r="A42" s="100" t="s">
        <v>73</v>
      </c>
      <c r="B42" s="12" t="s">
        <v>64</v>
      </c>
      <c r="C42" s="101" t="s">
        <v>28</v>
      </c>
      <c r="D42" s="84">
        <v>-5</v>
      </c>
      <c r="E42" s="103">
        <f t="shared" si="1"/>
        <v>85</v>
      </c>
      <c r="F42" s="85"/>
    </row>
    <row r="43" spans="1:6" ht="16.5" customHeight="1" x14ac:dyDescent="0.3">
      <c r="A43" s="100" t="s">
        <v>75</v>
      </c>
      <c r="B43" s="12" t="s">
        <v>66</v>
      </c>
      <c r="C43" s="101" t="s">
        <v>28</v>
      </c>
      <c r="D43" s="84">
        <v>-5</v>
      </c>
      <c r="E43" s="103">
        <f t="shared" si="1"/>
        <v>85</v>
      </c>
      <c r="F43" s="85"/>
    </row>
    <row r="44" spans="1:6" ht="16.5" customHeight="1" x14ac:dyDescent="0.3">
      <c r="A44" s="100" t="s">
        <v>77</v>
      </c>
      <c r="B44" s="12" t="s">
        <v>68</v>
      </c>
      <c r="C44" s="101" t="s">
        <v>28</v>
      </c>
      <c r="D44" s="84">
        <v>-5</v>
      </c>
      <c r="E44" s="103">
        <f t="shared" si="1"/>
        <v>85</v>
      </c>
      <c r="F44" s="85"/>
    </row>
    <row r="45" spans="1:6" ht="16.5" customHeight="1" x14ac:dyDescent="0.3">
      <c r="A45" s="100" t="s">
        <v>201</v>
      </c>
      <c r="B45" s="12" t="s">
        <v>70</v>
      </c>
      <c r="C45" s="101" t="s">
        <v>28</v>
      </c>
      <c r="D45" s="84">
        <v>-3</v>
      </c>
      <c r="E45" s="103">
        <f t="shared" si="1"/>
        <v>87</v>
      </c>
      <c r="F45" s="85"/>
    </row>
    <row r="46" spans="1:6" ht="16.5" customHeight="1" x14ac:dyDescent="0.3">
      <c r="A46" s="100" t="s">
        <v>202</v>
      </c>
      <c r="B46" s="12" t="s">
        <v>72</v>
      </c>
      <c r="C46" s="101" t="s">
        <v>28</v>
      </c>
      <c r="D46" s="84">
        <v>-3</v>
      </c>
      <c r="E46" s="103">
        <f t="shared" si="1"/>
        <v>87</v>
      </c>
      <c r="F46" s="85"/>
    </row>
    <row r="47" spans="1:6" ht="27" x14ac:dyDescent="0.3">
      <c r="A47" s="100" t="s">
        <v>203</v>
      </c>
      <c r="B47" s="13" t="s">
        <v>74</v>
      </c>
      <c r="C47" s="101" t="s">
        <v>28</v>
      </c>
      <c r="D47" s="84">
        <v>-3</v>
      </c>
      <c r="E47" s="103">
        <f t="shared" si="1"/>
        <v>87</v>
      </c>
      <c r="F47" s="85"/>
    </row>
    <row r="48" spans="1:6" ht="27" x14ac:dyDescent="0.3">
      <c r="A48" s="100" t="s">
        <v>204</v>
      </c>
      <c r="B48" s="12" t="s">
        <v>76</v>
      </c>
      <c r="C48" s="101" t="s">
        <v>28</v>
      </c>
      <c r="D48" s="84">
        <v>0</v>
      </c>
      <c r="E48" s="103">
        <f t="shared" si="1"/>
        <v>90</v>
      </c>
      <c r="F48" s="85"/>
    </row>
    <row r="49" spans="1:7" ht="16.5" customHeight="1" x14ac:dyDescent="0.3">
      <c r="A49" s="100" t="s">
        <v>205</v>
      </c>
      <c r="B49" s="60" t="s">
        <v>78</v>
      </c>
      <c r="C49" s="101" t="s">
        <v>79</v>
      </c>
      <c r="D49" s="84">
        <v>0</v>
      </c>
      <c r="E49" s="103">
        <f>$E$8+D49</f>
        <v>91</v>
      </c>
      <c r="F49" s="85"/>
    </row>
    <row r="50" spans="1:7" ht="16.5" customHeight="1" thickBot="1" x14ac:dyDescent="0.35">
      <c r="A50" s="104" t="s">
        <v>402</v>
      </c>
      <c r="B50" s="14" t="s">
        <v>80</v>
      </c>
      <c r="C50" s="105" t="s">
        <v>79</v>
      </c>
      <c r="D50" s="87">
        <v>5</v>
      </c>
      <c r="E50" s="106">
        <f>$E$8+D50</f>
        <v>96</v>
      </c>
      <c r="F50" s="88"/>
    </row>
    <row r="51" spans="1:7" ht="16.5" customHeight="1" x14ac:dyDescent="0.3">
      <c r="A51" s="91"/>
      <c r="B51" s="91"/>
      <c r="C51" s="91"/>
      <c r="D51" s="91"/>
      <c r="E51" s="91"/>
      <c r="F51" s="91"/>
    </row>
    <row r="52" spans="1:7" ht="16.5" customHeight="1" x14ac:dyDescent="0.3">
      <c r="A52" s="107" t="s">
        <v>81</v>
      </c>
      <c r="B52" s="107"/>
      <c r="C52" s="92"/>
      <c r="D52" s="92"/>
      <c r="E52" s="92"/>
      <c r="F52" s="92"/>
    </row>
    <row r="53" spans="1:7" ht="16.5" customHeight="1" x14ac:dyDescent="0.3">
      <c r="A53" s="92"/>
      <c r="B53" s="92"/>
      <c r="C53" s="92"/>
      <c r="D53" s="282"/>
      <c r="E53" s="282"/>
      <c r="F53" s="282"/>
    </row>
    <row r="54" spans="1:7" ht="16.5" customHeight="1" x14ac:dyDescent="0.3">
      <c r="A54" s="92"/>
      <c r="B54" s="92"/>
      <c r="C54" s="92"/>
      <c r="D54" s="284">
        <f>Alapa!$M$2</f>
        <v>0</v>
      </c>
      <c r="E54" s="284"/>
      <c r="F54" s="284"/>
    </row>
    <row r="55" spans="1:7" ht="16.5" customHeight="1" x14ac:dyDescent="0.3">
      <c r="A55" s="92"/>
      <c r="B55" s="92"/>
      <c r="C55" s="92"/>
      <c r="D55" s="283" t="s">
        <v>421</v>
      </c>
      <c r="E55" s="283"/>
      <c r="F55" s="283"/>
    </row>
    <row r="56" spans="1:7" ht="16.5" customHeight="1" thickBot="1" x14ac:dyDescent="0.35">
      <c r="A56" s="108" t="s">
        <v>250</v>
      </c>
      <c r="B56" s="92"/>
      <c r="C56" s="92"/>
      <c r="D56" s="95" t="s">
        <v>403</v>
      </c>
      <c r="E56" s="83">
        <f>A5</f>
        <v>0</v>
      </c>
      <c r="F56" s="15"/>
      <c r="G56" s="86" t="s">
        <v>231</v>
      </c>
    </row>
    <row r="57" spans="1:7" x14ac:dyDescent="0.3">
      <c r="A57" s="96" t="s">
        <v>14</v>
      </c>
      <c r="B57" s="109" t="s">
        <v>244</v>
      </c>
      <c r="C57" s="280" t="s">
        <v>15</v>
      </c>
      <c r="D57" s="281"/>
      <c r="E57" s="98" t="s">
        <v>246</v>
      </c>
      <c r="F57" s="99" t="s">
        <v>93</v>
      </c>
    </row>
    <row r="58" spans="1:7" ht="16.5" customHeight="1" x14ac:dyDescent="0.3">
      <c r="A58" s="100" t="s">
        <v>16</v>
      </c>
      <c r="B58" s="11" t="s">
        <v>153</v>
      </c>
      <c r="C58" s="101" t="s">
        <v>247</v>
      </c>
      <c r="D58" s="84">
        <v>-10</v>
      </c>
      <c r="E58" s="102">
        <f>$E$56+D58</f>
        <v>-10</v>
      </c>
      <c r="F58" s="85"/>
    </row>
    <row r="59" spans="1:7" ht="16.5" customHeight="1" x14ac:dyDescent="0.3">
      <c r="A59" s="100" t="s">
        <v>25</v>
      </c>
      <c r="B59" s="110" t="s">
        <v>224</v>
      </c>
      <c r="C59" s="101" t="s">
        <v>247</v>
      </c>
      <c r="D59" s="84">
        <v>-10</v>
      </c>
      <c r="E59" s="102">
        <f t="shared" ref="E59:E70" si="2">$E$56+D59</f>
        <v>-10</v>
      </c>
      <c r="F59" s="85"/>
    </row>
    <row r="60" spans="1:7" ht="27" x14ac:dyDescent="0.3">
      <c r="A60" s="100" t="s">
        <v>18</v>
      </c>
      <c r="B60" s="12" t="s">
        <v>229</v>
      </c>
      <c r="C60" s="101" t="s">
        <v>247</v>
      </c>
      <c r="D60" s="84">
        <v>-5</v>
      </c>
      <c r="E60" s="102">
        <f>$E$56+D60</f>
        <v>-5</v>
      </c>
      <c r="F60" s="85"/>
    </row>
    <row r="61" spans="1:7" ht="16.5" customHeight="1" x14ac:dyDescent="0.3">
      <c r="A61" s="100" t="s">
        <v>20</v>
      </c>
      <c r="B61" s="12" t="s">
        <v>230</v>
      </c>
      <c r="C61" s="101" t="s">
        <v>247</v>
      </c>
      <c r="D61" s="84">
        <v>-5</v>
      </c>
      <c r="E61" s="102">
        <f t="shared" si="2"/>
        <v>-5</v>
      </c>
      <c r="F61" s="85"/>
    </row>
    <row r="62" spans="1:7" ht="16.5" customHeight="1" x14ac:dyDescent="0.3">
      <c r="A62" s="100" t="s">
        <v>21</v>
      </c>
      <c r="B62" s="110" t="s">
        <v>222</v>
      </c>
      <c r="C62" s="101" t="s">
        <v>247</v>
      </c>
      <c r="D62" s="84">
        <v>-5</v>
      </c>
      <c r="E62" s="102">
        <f t="shared" si="2"/>
        <v>-5</v>
      </c>
      <c r="F62" s="85"/>
    </row>
    <row r="63" spans="1:7" x14ac:dyDescent="0.3">
      <c r="A63" s="100" t="s">
        <v>23</v>
      </c>
      <c r="B63" s="110" t="s">
        <v>223</v>
      </c>
      <c r="C63" s="101" t="s">
        <v>247</v>
      </c>
      <c r="D63" s="84">
        <v>-5</v>
      </c>
      <c r="E63" s="102">
        <f t="shared" si="2"/>
        <v>-5</v>
      </c>
      <c r="F63" s="85"/>
    </row>
    <row r="64" spans="1:7" x14ac:dyDescent="0.3">
      <c r="A64" s="100" t="s">
        <v>26</v>
      </c>
      <c r="B64" s="110" t="s">
        <v>225</v>
      </c>
      <c r="C64" s="101" t="s">
        <v>247</v>
      </c>
      <c r="D64" s="84">
        <v>-5</v>
      </c>
      <c r="E64" s="102">
        <f t="shared" si="2"/>
        <v>-5</v>
      </c>
      <c r="F64" s="85"/>
    </row>
    <row r="65" spans="1:6" x14ac:dyDescent="0.3">
      <c r="A65" s="100" t="s">
        <v>29</v>
      </c>
      <c r="B65" s="110" t="s">
        <v>226</v>
      </c>
      <c r="C65" s="101" t="s">
        <v>247</v>
      </c>
      <c r="D65" s="84">
        <v>-1</v>
      </c>
      <c r="E65" s="102">
        <f t="shared" si="2"/>
        <v>-1</v>
      </c>
      <c r="F65" s="85"/>
    </row>
    <row r="66" spans="1:6" ht="16.5" customHeight="1" x14ac:dyDescent="0.3">
      <c r="A66" s="100" t="s">
        <v>30</v>
      </c>
      <c r="B66" s="12" t="s">
        <v>198</v>
      </c>
      <c r="C66" s="101" t="s">
        <v>247</v>
      </c>
      <c r="D66" s="84">
        <v>0</v>
      </c>
      <c r="E66" s="102">
        <f t="shared" si="2"/>
        <v>0</v>
      </c>
      <c r="F66" s="85"/>
    </row>
    <row r="67" spans="1:6" ht="16.5" customHeight="1" x14ac:dyDescent="0.3">
      <c r="A67" s="100" t="s">
        <v>32</v>
      </c>
      <c r="B67" s="12" t="s">
        <v>199</v>
      </c>
      <c r="C67" s="101" t="s">
        <v>247</v>
      </c>
      <c r="D67" s="84">
        <v>1</v>
      </c>
      <c r="E67" s="102">
        <f t="shared" si="2"/>
        <v>1</v>
      </c>
      <c r="F67" s="85"/>
    </row>
    <row r="68" spans="1:6" ht="16.5" customHeight="1" x14ac:dyDescent="0.3">
      <c r="A68" s="100" t="s">
        <v>34</v>
      </c>
      <c r="B68" s="110" t="s">
        <v>227</v>
      </c>
      <c r="C68" s="101" t="s">
        <v>247</v>
      </c>
      <c r="D68" s="84">
        <v>10</v>
      </c>
      <c r="E68" s="102">
        <f t="shared" si="2"/>
        <v>10</v>
      </c>
      <c r="F68" s="85"/>
    </row>
    <row r="69" spans="1:6" ht="16.5" customHeight="1" x14ac:dyDescent="0.3">
      <c r="A69" s="100" t="s">
        <v>36</v>
      </c>
      <c r="B69" s="110" t="s">
        <v>228</v>
      </c>
      <c r="C69" s="101" t="s">
        <v>247</v>
      </c>
      <c r="D69" s="84">
        <v>25</v>
      </c>
      <c r="E69" s="102">
        <f t="shared" si="2"/>
        <v>25</v>
      </c>
      <c r="F69" s="85"/>
    </row>
    <row r="70" spans="1:6" ht="16.5" customHeight="1" x14ac:dyDescent="0.3">
      <c r="A70" s="100" t="s">
        <v>38</v>
      </c>
      <c r="B70" s="110" t="s">
        <v>249</v>
      </c>
      <c r="C70" s="101" t="s">
        <v>247</v>
      </c>
      <c r="D70" s="84">
        <v>32</v>
      </c>
      <c r="E70" s="102">
        <f t="shared" si="2"/>
        <v>32</v>
      </c>
      <c r="F70" s="85"/>
    </row>
    <row r="71" spans="1:6" ht="16.5" customHeight="1" thickBot="1" x14ac:dyDescent="0.35">
      <c r="A71" s="104" t="s">
        <v>40</v>
      </c>
      <c r="B71" s="111" t="str">
        <f>B41</f>
        <v>Leltárösszesítők elkészítése</v>
      </c>
      <c r="C71" s="111" t="str">
        <f>C41</f>
        <v xml:space="preserve">Aláírás napja  </v>
      </c>
      <c r="D71" s="87">
        <f>D41</f>
        <v>-5</v>
      </c>
      <c r="E71" s="112">
        <f>E41</f>
        <v>85</v>
      </c>
      <c r="F71" s="88"/>
    </row>
    <row r="72" spans="1:6" ht="16.5" customHeight="1" x14ac:dyDescent="0.3">
      <c r="A72" s="113"/>
      <c r="B72" s="114"/>
      <c r="C72" s="114"/>
      <c r="D72" s="114"/>
      <c r="E72" s="114"/>
      <c r="F72" s="115"/>
    </row>
    <row r="73" spans="1:6" ht="16.5" customHeight="1" x14ac:dyDescent="0.3">
      <c r="A73" s="107" t="s">
        <v>81</v>
      </c>
      <c r="B73" s="107"/>
      <c r="C73" s="92"/>
      <c r="D73" s="92"/>
      <c r="E73" s="92"/>
      <c r="F73" s="92"/>
    </row>
    <row r="74" spans="1:6" ht="16.5" customHeight="1" x14ac:dyDescent="0.3">
      <c r="A74" s="92"/>
      <c r="B74" s="92"/>
      <c r="C74" s="92"/>
      <c r="D74" s="282"/>
      <c r="E74" s="282"/>
      <c r="F74" s="282"/>
    </row>
    <row r="75" spans="1:6" ht="16.5" customHeight="1" x14ac:dyDescent="0.3">
      <c r="A75" s="92"/>
      <c r="B75" s="92"/>
      <c r="C75" s="92"/>
      <c r="D75" s="284">
        <f>Alapa!$M$2</f>
        <v>0</v>
      </c>
      <c r="E75" s="284"/>
      <c r="F75" s="284"/>
    </row>
    <row r="76" spans="1:6" ht="16.5" customHeight="1" x14ac:dyDescent="0.3">
      <c r="A76" s="92"/>
      <c r="B76" s="92"/>
      <c r="C76" s="92"/>
      <c r="D76" s="283" t="s">
        <v>421</v>
      </c>
      <c r="E76" s="283"/>
      <c r="F76" s="283"/>
    </row>
    <row r="77" spans="1:6" ht="16.5" customHeight="1" x14ac:dyDescent="0.3"/>
    <row r="78" spans="1:6" ht="16.5" customHeight="1" x14ac:dyDescent="0.3"/>
    <row r="79" spans="1:6" ht="16.5" customHeight="1" x14ac:dyDescent="0.3"/>
    <row r="80" spans="1:6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</sheetData>
  <mergeCells count="10">
    <mergeCell ref="A4:F4"/>
    <mergeCell ref="A5:F5"/>
    <mergeCell ref="C9:D9"/>
    <mergeCell ref="D53:F53"/>
    <mergeCell ref="D76:F76"/>
    <mergeCell ref="C57:D57"/>
    <mergeCell ref="D54:F54"/>
    <mergeCell ref="D55:F55"/>
    <mergeCell ref="D74:F74"/>
    <mergeCell ref="D75:F75"/>
  </mergeCells>
  <phoneticPr fontId="0" type="noConversion"/>
  <hyperlinks>
    <hyperlink ref="B58" location="'M-02'!A1" display="Leltározási utasítás elkészítése"/>
    <hyperlink ref="B10" location="'M-01'!B57" display="Mennyiségi leltárfelvétel ütemezése*"/>
    <hyperlink ref="G3" location="BORITO!A1" display="Borító"/>
    <hyperlink ref="G9" location="'M-02-04'!A1" display="M-02-04"/>
    <hyperlink ref="G8" location="'M-02-03'!A1" display="M-02-03"/>
    <hyperlink ref="G7" location="'M-02-02'!A1" display="M-02-02"/>
    <hyperlink ref="G6" location="'M-02-01'!A1" display="M-02-01"/>
    <hyperlink ref="G5" location="'M-02'!A1" display="M-02 "/>
    <hyperlink ref="G4" location="'M-01'!A1" display="M-01 "/>
  </hyperlinks>
  <pageMargins left="0.70866141732283472" right="0.70866141732283472" top="0.74803149606299213" bottom="0.74803149606299213" header="0.31496062992125984" footer="0.31496062992125984"/>
  <pageSetup paperSize="9" scale="82" fitToHeight="2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48"/>
  <sheetViews>
    <sheetView showGridLines="0" zoomScaleNormal="100" workbookViewId="0"/>
  </sheetViews>
  <sheetFormatPr defaultRowHeight="16.5" x14ac:dyDescent="0.3"/>
  <cols>
    <col min="1" max="1" width="6.375" style="120" customWidth="1"/>
    <col min="2" max="2" width="89.875" style="116" customWidth="1"/>
    <col min="3" max="3" width="14.5" style="119" customWidth="1"/>
    <col min="4" max="16384" width="9" style="119"/>
  </cols>
  <sheetData>
    <row r="1" spans="1:6" ht="16.5" customHeight="1" x14ac:dyDescent="0.3">
      <c r="A1" s="123" t="s">
        <v>260</v>
      </c>
      <c r="B1" s="124"/>
    </row>
    <row r="2" spans="1:6" ht="16.5" customHeight="1" x14ac:dyDescent="0.3">
      <c r="A2" s="125"/>
      <c r="B2" s="124"/>
      <c r="E2" s="118"/>
      <c r="F2" s="262" t="s">
        <v>409</v>
      </c>
    </row>
    <row r="3" spans="1:6" ht="18.75" x14ac:dyDescent="0.3">
      <c r="A3" s="123">
        <f>Alapa!C17</f>
        <v>0</v>
      </c>
      <c r="B3" s="124"/>
      <c r="C3" s="117" t="s">
        <v>264</v>
      </c>
      <c r="D3" s="118" t="s">
        <v>263</v>
      </c>
      <c r="E3" s="118"/>
    </row>
    <row r="4" spans="1:6" ht="16.5" customHeight="1" x14ac:dyDescent="0.3">
      <c r="A4" s="126" t="str">
        <f>"Fordulónap: "&amp;Alapa!C12</f>
        <v xml:space="preserve">Fordulónap: </v>
      </c>
      <c r="B4" s="124"/>
      <c r="C4" s="117" t="s">
        <v>252</v>
      </c>
      <c r="D4" s="118" t="s">
        <v>196</v>
      </c>
    </row>
    <row r="5" spans="1:6" ht="16.5" customHeight="1" x14ac:dyDescent="0.3">
      <c r="A5" s="126"/>
      <c r="B5" s="124"/>
      <c r="C5" s="117" t="s">
        <v>253</v>
      </c>
      <c r="D5" s="118" t="s">
        <v>197</v>
      </c>
    </row>
    <row r="6" spans="1:6" ht="16.5" customHeight="1" x14ac:dyDescent="0.3">
      <c r="A6" s="127"/>
      <c r="B6" s="128" t="s">
        <v>83</v>
      </c>
      <c r="C6" s="117" t="s">
        <v>254</v>
      </c>
      <c r="D6" s="118" t="s">
        <v>154</v>
      </c>
    </row>
    <row r="7" spans="1:6" ht="16.5" customHeight="1" x14ac:dyDescent="0.3">
      <c r="A7" s="127"/>
      <c r="B7" s="124"/>
      <c r="C7" s="117" t="s">
        <v>255</v>
      </c>
      <c r="D7" s="118" t="s">
        <v>155</v>
      </c>
    </row>
    <row r="8" spans="1:6" ht="16.5" customHeight="1" x14ac:dyDescent="0.3">
      <c r="A8" s="127"/>
      <c r="B8" s="124"/>
      <c r="C8" s="117" t="s">
        <v>256</v>
      </c>
      <c r="D8" s="118" t="s">
        <v>156</v>
      </c>
    </row>
    <row r="9" spans="1:6" ht="16.5" customHeight="1" x14ac:dyDescent="0.3">
      <c r="A9" s="127"/>
      <c r="B9" s="124"/>
      <c r="C9" s="117" t="s">
        <v>257</v>
      </c>
      <c r="D9" s="118" t="s">
        <v>157</v>
      </c>
    </row>
    <row r="10" spans="1:6" ht="49.5" x14ac:dyDescent="0.3">
      <c r="A10" s="127"/>
      <c r="B10" s="124" t="s">
        <v>213</v>
      </c>
    </row>
    <row r="11" spans="1:6" ht="16.5" customHeight="1" x14ac:dyDescent="0.3">
      <c r="A11" s="127"/>
      <c r="B11" s="124"/>
    </row>
    <row r="12" spans="1:6" ht="16.5" customHeight="1" x14ac:dyDescent="0.3">
      <c r="A12" s="127"/>
      <c r="B12" s="129" t="s">
        <v>215</v>
      </c>
    </row>
    <row r="13" spans="1:6" ht="16.5" customHeight="1" x14ac:dyDescent="0.3">
      <c r="A13" s="127"/>
      <c r="B13" s="124" t="s">
        <v>214</v>
      </c>
    </row>
    <row r="14" spans="1:6" ht="16.5" customHeight="1" x14ac:dyDescent="0.3">
      <c r="A14" s="127"/>
      <c r="B14" s="124" t="s">
        <v>122</v>
      </c>
    </row>
    <row r="15" spans="1:6" ht="16.5" customHeight="1" x14ac:dyDescent="0.3">
      <c r="A15" s="127"/>
      <c r="B15" s="124" t="s">
        <v>2</v>
      </c>
    </row>
    <row r="16" spans="1:6" ht="16.5" customHeight="1" x14ac:dyDescent="0.3">
      <c r="A16" s="127"/>
      <c r="B16" s="124" t="s">
        <v>122</v>
      </c>
    </row>
    <row r="17" spans="1:2" ht="16.5" customHeight="1" x14ac:dyDescent="0.3">
      <c r="A17" s="127"/>
      <c r="B17" s="124" t="s">
        <v>200</v>
      </c>
    </row>
    <row r="18" spans="1:2" ht="16.5" customHeight="1" x14ac:dyDescent="0.3">
      <c r="A18" s="127"/>
      <c r="B18" s="124" t="s">
        <v>122</v>
      </c>
    </row>
    <row r="19" spans="1:2" ht="16.5" customHeight="1" x14ac:dyDescent="0.3">
      <c r="A19" s="127"/>
      <c r="B19" s="124" t="s">
        <v>3</v>
      </c>
    </row>
    <row r="20" spans="1:2" ht="16.5" customHeight="1" x14ac:dyDescent="0.3">
      <c r="A20" s="127"/>
      <c r="B20" s="124" t="s">
        <v>122</v>
      </c>
    </row>
    <row r="21" spans="1:2" ht="16.5" customHeight="1" x14ac:dyDescent="0.3">
      <c r="A21" s="127"/>
      <c r="B21" s="124" t="s">
        <v>4</v>
      </c>
    </row>
    <row r="22" spans="1:2" ht="16.5" customHeight="1" x14ac:dyDescent="0.3">
      <c r="A22" s="127"/>
      <c r="B22" s="124" t="s">
        <v>122</v>
      </c>
    </row>
    <row r="23" spans="1:2" ht="16.5" customHeight="1" x14ac:dyDescent="0.3">
      <c r="A23" s="127"/>
      <c r="B23" s="124" t="s">
        <v>5</v>
      </c>
    </row>
    <row r="24" spans="1:2" ht="16.5" customHeight="1" x14ac:dyDescent="0.3">
      <c r="A24" s="127"/>
      <c r="B24" s="124" t="s">
        <v>122</v>
      </c>
    </row>
    <row r="25" spans="1:2" ht="16.5" customHeight="1" x14ac:dyDescent="0.3">
      <c r="A25" s="127"/>
      <c r="B25" s="124"/>
    </row>
    <row r="26" spans="1:2" ht="16.5" customHeight="1" x14ac:dyDescent="0.3">
      <c r="A26" s="127"/>
      <c r="B26" s="129" t="s">
        <v>86</v>
      </c>
    </row>
    <row r="27" spans="1:2" ht="16.5" customHeight="1" x14ac:dyDescent="0.3">
      <c r="A27" s="127"/>
      <c r="B27" s="130">
        <f>'M-01'!E66</f>
        <v>0</v>
      </c>
    </row>
    <row r="28" spans="1:2" ht="16.5" customHeight="1" x14ac:dyDescent="0.3">
      <c r="A28" s="127"/>
      <c r="B28" s="130"/>
    </row>
    <row r="29" spans="1:2" ht="16.5" customHeight="1" x14ac:dyDescent="0.3">
      <c r="A29" s="127"/>
      <c r="B29" s="129" t="s">
        <v>87</v>
      </c>
    </row>
    <row r="30" spans="1:2" ht="16.5" customHeight="1" x14ac:dyDescent="0.3">
      <c r="A30" s="127"/>
      <c r="B30" s="130">
        <f>'M-01'!E41</f>
        <v>85</v>
      </c>
    </row>
    <row r="31" spans="1:2" ht="16.5" customHeight="1" x14ac:dyDescent="0.3">
      <c r="A31" s="127"/>
      <c r="B31" s="130"/>
    </row>
    <row r="32" spans="1:2" ht="16.5" customHeight="1" x14ac:dyDescent="0.3">
      <c r="A32" s="127"/>
      <c r="B32" s="129" t="s">
        <v>84</v>
      </c>
    </row>
    <row r="33" spans="1:2" ht="16.5" customHeight="1" x14ac:dyDescent="0.3">
      <c r="A33" s="127"/>
      <c r="B33" s="124"/>
    </row>
    <row r="34" spans="1:2" ht="16.5" customHeight="1" x14ac:dyDescent="0.3">
      <c r="A34" s="127"/>
      <c r="B34" s="129" t="s">
        <v>85</v>
      </c>
    </row>
    <row r="35" spans="1:2" ht="16.5" customHeight="1" x14ac:dyDescent="0.3">
      <c r="A35" s="127"/>
      <c r="B35" s="124"/>
    </row>
    <row r="36" spans="1:2" ht="33" x14ac:dyDescent="0.3">
      <c r="A36" s="127"/>
      <c r="B36" s="124" t="s">
        <v>216</v>
      </c>
    </row>
    <row r="37" spans="1:2" ht="33" x14ac:dyDescent="0.3">
      <c r="A37" s="127"/>
      <c r="B37" s="124" t="s">
        <v>206</v>
      </c>
    </row>
    <row r="38" spans="1:2" ht="33" x14ac:dyDescent="0.3">
      <c r="A38" s="127"/>
      <c r="B38" s="124" t="s">
        <v>217</v>
      </c>
    </row>
    <row r="39" spans="1:2" ht="16.5" customHeight="1" x14ac:dyDescent="0.3">
      <c r="A39" s="127"/>
      <c r="B39" s="124"/>
    </row>
    <row r="40" spans="1:2" ht="16.5" customHeight="1" x14ac:dyDescent="0.3">
      <c r="A40" s="127"/>
      <c r="B40" s="129" t="s">
        <v>88</v>
      </c>
    </row>
    <row r="41" spans="1:2" ht="16.5" customHeight="1" x14ac:dyDescent="0.3">
      <c r="A41" s="127"/>
      <c r="B41" s="124"/>
    </row>
    <row r="42" spans="1:2" ht="82.5" x14ac:dyDescent="0.3">
      <c r="A42" s="127"/>
      <c r="B42" s="124" t="s">
        <v>94</v>
      </c>
    </row>
    <row r="43" spans="1:2" ht="16.5" customHeight="1" x14ac:dyDescent="0.3">
      <c r="A43" s="127"/>
      <c r="B43" s="124"/>
    </row>
    <row r="44" spans="1:2" ht="16.5" customHeight="1" x14ac:dyDescent="0.3">
      <c r="A44" s="127"/>
      <c r="B44" s="129" t="s">
        <v>89</v>
      </c>
    </row>
    <row r="45" spans="1:2" ht="16.5" customHeight="1" x14ac:dyDescent="0.3">
      <c r="A45" s="127"/>
      <c r="B45" s="124"/>
    </row>
    <row r="46" spans="1:2" ht="33" x14ac:dyDescent="0.3">
      <c r="A46" s="127"/>
      <c r="B46" s="124" t="s">
        <v>218</v>
      </c>
    </row>
    <row r="47" spans="1:2" x14ac:dyDescent="0.3">
      <c r="A47" s="127"/>
      <c r="B47" s="131" t="s">
        <v>212</v>
      </c>
    </row>
    <row r="48" spans="1:2" ht="33" x14ac:dyDescent="0.3">
      <c r="A48" s="127"/>
      <c r="B48" s="131" t="s">
        <v>207</v>
      </c>
    </row>
    <row r="49" spans="1:2" ht="33" x14ac:dyDescent="0.3">
      <c r="A49" s="127"/>
      <c r="B49" s="131" t="s">
        <v>208</v>
      </c>
    </row>
    <row r="50" spans="1:2" x14ac:dyDescent="0.3">
      <c r="A50" s="127"/>
      <c r="B50" s="131" t="s">
        <v>211</v>
      </c>
    </row>
    <row r="51" spans="1:2" ht="33" x14ac:dyDescent="0.3">
      <c r="A51" s="127"/>
      <c r="B51" s="131" t="s">
        <v>209</v>
      </c>
    </row>
    <row r="52" spans="1:2" x14ac:dyDescent="0.3">
      <c r="A52" s="127"/>
      <c r="B52" s="131" t="s">
        <v>210</v>
      </c>
    </row>
    <row r="53" spans="1:2" x14ac:dyDescent="0.3">
      <c r="A53" s="127"/>
      <c r="B53" s="131"/>
    </row>
    <row r="54" spans="1:2" ht="16.5" customHeight="1" x14ac:dyDescent="0.3">
      <c r="A54" s="127"/>
      <c r="B54" s="124"/>
    </row>
    <row r="55" spans="1:2" ht="16.5" customHeight="1" x14ac:dyDescent="0.3">
      <c r="A55" s="127"/>
      <c r="B55" s="129" t="s">
        <v>90</v>
      </c>
    </row>
    <row r="56" spans="1:2" ht="16.5" customHeight="1" x14ac:dyDescent="0.3">
      <c r="A56" s="127"/>
      <c r="B56" s="124"/>
    </row>
    <row r="57" spans="1:2" ht="49.5" x14ac:dyDescent="0.3">
      <c r="A57" s="127"/>
      <c r="B57" s="124" t="s">
        <v>219</v>
      </c>
    </row>
    <row r="58" spans="1:2" ht="16.5" customHeight="1" x14ac:dyDescent="0.3">
      <c r="A58" s="127"/>
      <c r="B58" s="124"/>
    </row>
    <row r="59" spans="1:2" ht="16.5" customHeight="1" x14ac:dyDescent="0.3">
      <c r="A59" s="127"/>
      <c r="B59" s="129" t="s">
        <v>91</v>
      </c>
    </row>
    <row r="60" spans="1:2" ht="16.5" customHeight="1" x14ac:dyDescent="0.3">
      <c r="A60" s="127"/>
      <c r="B60" s="124"/>
    </row>
    <row r="61" spans="1:2" ht="66" x14ac:dyDescent="0.3">
      <c r="A61" s="127"/>
      <c r="B61" s="124" t="s">
        <v>220</v>
      </c>
    </row>
    <row r="62" spans="1:2" x14ac:dyDescent="0.3">
      <c r="A62" s="127"/>
      <c r="B62" s="124"/>
    </row>
    <row r="63" spans="1:2" ht="16.5" customHeight="1" x14ac:dyDescent="0.3">
      <c r="A63" s="127"/>
      <c r="B63" s="129" t="s">
        <v>92</v>
      </c>
    </row>
    <row r="64" spans="1:2" ht="16.5" customHeight="1" x14ac:dyDescent="0.3">
      <c r="A64" s="127"/>
      <c r="B64" s="124" t="s">
        <v>243</v>
      </c>
    </row>
    <row r="65" spans="1:2" ht="16.5" customHeight="1" x14ac:dyDescent="0.3">
      <c r="A65" s="127"/>
      <c r="B65" s="124" t="s">
        <v>154</v>
      </c>
    </row>
    <row r="66" spans="1:2" ht="16.5" customHeight="1" x14ac:dyDescent="0.3">
      <c r="A66" s="127"/>
      <c r="B66" s="124" t="s">
        <v>155</v>
      </c>
    </row>
    <row r="67" spans="1:2" ht="16.5" customHeight="1" x14ac:dyDescent="0.3">
      <c r="A67" s="127"/>
      <c r="B67" s="124" t="s">
        <v>156</v>
      </c>
    </row>
    <row r="68" spans="1:2" ht="16.5" customHeight="1" x14ac:dyDescent="0.3">
      <c r="A68" s="127"/>
      <c r="B68" s="124" t="s">
        <v>157</v>
      </c>
    </row>
    <row r="69" spans="1:2" ht="16.5" customHeight="1" x14ac:dyDescent="0.3">
      <c r="A69" s="127"/>
      <c r="B69" s="124"/>
    </row>
    <row r="70" spans="1:2" ht="16.5" customHeight="1" x14ac:dyDescent="0.3">
      <c r="A70" s="127"/>
      <c r="B70" s="124" t="s">
        <v>81</v>
      </c>
    </row>
    <row r="71" spans="1:2" ht="16.5" customHeight="1" x14ac:dyDescent="0.3">
      <c r="A71" s="127"/>
      <c r="B71" s="130"/>
    </row>
    <row r="72" spans="1:2" ht="16.5" customHeight="1" x14ac:dyDescent="0.3">
      <c r="A72" s="127"/>
      <c r="B72" s="1"/>
    </row>
    <row r="73" spans="1:2" ht="16.5" customHeight="1" x14ac:dyDescent="0.3">
      <c r="A73" s="127"/>
      <c r="B73" s="2">
        <f>Alapa!$M$2</f>
        <v>0</v>
      </c>
    </row>
    <row r="74" spans="1:2" ht="16.5" customHeight="1" x14ac:dyDescent="0.3">
      <c r="A74" s="127"/>
      <c r="B74" s="3" t="s">
        <v>421</v>
      </c>
    </row>
    <row r="75" spans="1:2" ht="16.5" customHeight="1" x14ac:dyDescent="0.3"/>
    <row r="76" spans="1:2" ht="16.5" customHeight="1" x14ac:dyDescent="0.3"/>
    <row r="77" spans="1:2" ht="16.5" customHeight="1" x14ac:dyDescent="0.3"/>
    <row r="78" spans="1:2" ht="16.5" customHeight="1" x14ac:dyDescent="0.3"/>
    <row r="79" spans="1:2" ht="16.5" customHeight="1" x14ac:dyDescent="0.3"/>
    <row r="80" spans="1:2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</sheetData>
  <phoneticPr fontId="0" type="noConversion"/>
  <hyperlinks>
    <hyperlink ref="C3" location="BORITO!A1" display="Borító"/>
    <hyperlink ref="C9" location="'M-02-04'!A1" display="M-02-04"/>
    <hyperlink ref="C8" location="'M-02-03'!A1" display="M-02-03"/>
    <hyperlink ref="C7" location="'M-02-02'!A1" display="M-02-02"/>
    <hyperlink ref="C6" location="'M-02-01'!A1" display="M-02-01"/>
    <hyperlink ref="C5" location="'M-02'!A1" display="M-02 "/>
    <hyperlink ref="C4" location="'M-01'!A1" display="M-01 "/>
  </hyperlinks>
  <pageMargins left="0.70866141732283472" right="0.70866141732283472" top="0.74803149606299213" bottom="0.74803149606299213" header="0.31496062992125984" footer="0.31496062992125984"/>
  <pageSetup paperSize="9" scale="83" fitToHeight="2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F108"/>
  <sheetViews>
    <sheetView showGridLines="0" zoomScaleNormal="100" workbookViewId="0"/>
  </sheetViews>
  <sheetFormatPr defaultRowHeight="16.5" x14ac:dyDescent="0.3"/>
  <cols>
    <col min="1" max="1" width="5.25" style="119" customWidth="1"/>
    <col min="2" max="2" width="86.625" style="116" customWidth="1"/>
    <col min="3" max="3" width="8.375" style="119" bestFit="1" customWidth="1"/>
    <col min="4" max="4" width="21.375" style="119" customWidth="1"/>
    <col min="5" max="16384" width="9" style="119"/>
  </cols>
  <sheetData>
    <row r="1" spans="1:6" ht="16.5" customHeight="1" x14ac:dyDescent="0.3">
      <c r="A1" s="132" t="s">
        <v>254</v>
      </c>
      <c r="B1" s="133"/>
    </row>
    <row r="2" spans="1:6" ht="16.5" customHeight="1" x14ac:dyDescent="0.3">
      <c r="A2" s="135"/>
      <c r="B2" s="133"/>
      <c r="F2" s="262" t="s">
        <v>409</v>
      </c>
    </row>
    <row r="3" spans="1:6" ht="18.75" x14ac:dyDescent="0.3">
      <c r="A3" s="132">
        <f>Alapa!C17</f>
        <v>0</v>
      </c>
      <c r="B3" s="133"/>
      <c r="D3" s="117" t="s">
        <v>264</v>
      </c>
      <c r="E3" s="118" t="s">
        <v>263</v>
      </c>
      <c r="F3" s="118"/>
    </row>
    <row r="4" spans="1:6" ht="16.5" customHeight="1" x14ac:dyDescent="0.3">
      <c r="A4" s="136" t="str">
        <f>"Fordulónap: "&amp;Alapa!C12</f>
        <v xml:space="preserve">Fordulónap: </v>
      </c>
      <c r="B4" s="133"/>
      <c r="D4" s="117" t="s">
        <v>252</v>
      </c>
      <c r="E4" s="118" t="s">
        <v>196</v>
      </c>
    </row>
    <row r="5" spans="1:6" ht="16.5" customHeight="1" x14ac:dyDescent="0.3">
      <c r="A5" s="126"/>
      <c r="B5" s="124"/>
      <c r="D5" s="117" t="s">
        <v>253</v>
      </c>
      <c r="E5" s="118" t="s">
        <v>197</v>
      </c>
    </row>
    <row r="6" spans="1:6" ht="16.5" customHeight="1" x14ac:dyDescent="0.3">
      <c r="A6" s="127"/>
      <c r="B6" s="128" t="s">
        <v>96</v>
      </c>
      <c r="D6" s="117" t="s">
        <v>254</v>
      </c>
      <c r="E6" s="118" t="s">
        <v>154</v>
      </c>
    </row>
    <row r="7" spans="1:6" ht="16.5" customHeight="1" x14ac:dyDescent="0.3">
      <c r="A7" s="127"/>
      <c r="B7" s="128" t="s">
        <v>149</v>
      </c>
      <c r="D7" s="117" t="s">
        <v>255</v>
      </c>
      <c r="E7" s="118" t="s">
        <v>155</v>
      </c>
    </row>
    <row r="8" spans="1:6" ht="16.5" customHeight="1" x14ac:dyDescent="0.3">
      <c r="A8" s="127"/>
      <c r="B8" s="128"/>
      <c r="D8" s="117" t="s">
        <v>256</v>
      </c>
      <c r="E8" s="118" t="s">
        <v>156</v>
      </c>
    </row>
    <row r="9" spans="1:6" ht="16.5" customHeight="1" x14ac:dyDescent="0.3">
      <c r="A9" s="127"/>
      <c r="B9" s="128"/>
      <c r="D9" s="117" t="s">
        <v>257</v>
      </c>
      <c r="E9" s="118" t="s">
        <v>157</v>
      </c>
    </row>
    <row r="10" spans="1:6" ht="16.5" customHeight="1" x14ac:dyDescent="0.3">
      <c r="A10" s="127"/>
      <c r="B10" s="137"/>
      <c r="C10" s="145" t="s">
        <v>128</v>
      </c>
      <c r="D10" s="146" t="s">
        <v>124</v>
      </c>
    </row>
    <row r="11" spans="1:6" x14ac:dyDescent="0.3">
      <c r="A11" s="134"/>
      <c r="B11" s="124" t="s">
        <v>95</v>
      </c>
      <c r="D11" s="147" t="s">
        <v>123</v>
      </c>
    </row>
    <row r="12" spans="1:6" ht="16.5" customHeight="1" x14ac:dyDescent="0.3">
      <c r="A12" s="134"/>
      <c r="B12" s="138" t="str">
        <f>IF(C12="X",D12," ")</f>
        <v>-t</v>
      </c>
      <c r="C12" s="148" t="s">
        <v>0</v>
      </c>
      <c r="D12" s="119" t="str">
        <f>Alapa!$L$3 &amp;"-t"</f>
        <v>-t</v>
      </c>
    </row>
    <row r="13" spans="1:6" ht="16.5" customHeight="1" x14ac:dyDescent="0.3">
      <c r="A13" s="134"/>
      <c r="B13" s="138" t="str">
        <f>IF(C13="X",D13," ")</f>
        <v>…………………………..  Kereskedelmi/Termelési/Részlegvezető-t</v>
      </c>
      <c r="C13" s="148" t="s">
        <v>0</v>
      </c>
      <c r="D13" s="119" t="str">
        <f>'M-02'!B16 &amp;"-t"</f>
        <v>…………………………..  Kereskedelmi/Termelési/Részlegvezető-t</v>
      </c>
    </row>
    <row r="14" spans="1:6" ht="33" x14ac:dyDescent="0.3">
      <c r="A14" s="134"/>
      <c r="B14" s="139" t="s">
        <v>97</v>
      </c>
    </row>
    <row r="15" spans="1:6" x14ac:dyDescent="0.3">
      <c r="A15" s="134"/>
      <c r="B15" s="139"/>
    </row>
    <row r="16" spans="1:6" ht="16.5" customHeight="1" x14ac:dyDescent="0.3">
      <c r="A16" s="134"/>
      <c r="B16" s="129" t="s">
        <v>117</v>
      </c>
    </row>
    <row r="17" spans="1:4" ht="16.5" customHeight="1" x14ac:dyDescent="0.3">
      <c r="A17" s="134"/>
      <c r="B17" s="124" t="str">
        <f t="shared" ref="B17:B28" si="0">IF(C17="X",D17," ")</f>
        <v xml:space="preserve">- Készítse elő a leltározási utasítást és a leltározás ütemtervét.
</v>
      </c>
      <c r="C17" s="148" t="s">
        <v>0</v>
      </c>
      <c r="D17" s="121" t="s">
        <v>121</v>
      </c>
    </row>
    <row r="18" spans="1:4" ht="16.5" customHeight="1" x14ac:dyDescent="0.3">
      <c r="A18" s="134"/>
      <c r="B18" s="124" t="str">
        <f t="shared" si="0"/>
        <v xml:space="preserve">- Jelölje ki és bízza meg a leltározókat.
</v>
      </c>
      <c r="C18" s="148" t="s">
        <v>0</v>
      </c>
      <c r="D18" s="121" t="s">
        <v>98</v>
      </c>
    </row>
    <row r="19" spans="1:4" ht="16.5" customHeight="1" x14ac:dyDescent="0.3">
      <c r="A19" s="134"/>
      <c r="B19" s="124" t="str">
        <f t="shared" si="0"/>
        <v xml:space="preserve">- A leltározók részére tartson előkészítő oktatást.
</v>
      </c>
      <c r="C19" s="148" t="s">
        <v>0</v>
      </c>
      <c r="D19" s="121" t="s">
        <v>99</v>
      </c>
    </row>
    <row r="20" spans="1:4" ht="16.5" customHeight="1" x14ac:dyDescent="0.3">
      <c r="A20" s="134"/>
      <c r="B20" s="124" t="str">
        <f t="shared" si="0"/>
        <v xml:space="preserve">- A leltározás megszervezésében és lebonyolításában működjön közre.
</v>
      </c>
      <c r="C20" s="148" t="s">
        <v>0</v>
      </c>
      <c r="D20" s="121" t="s">
        <v>100</v>
      </c>
    </row>
    <row r="21" spans="1:4" ht="33" x14ac:dyDescent="0.3">
      <c r="A21" s="134"/>
      <c r="B21" s="124" t="str">
        <f t="shared" si="0"/>
        <v>- Ellenőrizze a leltározás előírás szerinti lebonyolítását.</v>
      </c>
      <c r="C21" s="148" t="s">
        <v>0</v>
      </c>
      <c r="D21" s="121" t="s">
        <v>240</v>
      </c>
    </row>
    <row r="22" spans="1:4" ht="16.5" customHeight="1" x14ac:dyDescent="0.3">
      <c r="A22" s="134"/>
      <c r="B22" s="124" t="str">
        <f t="shared" si="0"/>
        <v>- Szúrópróbaszerűen ellenőrizze a felvett készletek helyességét és valódiságát.</v>
      </c>
      <c r="C22" s="148" t="s">
        <v>0</v>
      </c>
      <c r="D22" s="121" t="s">
        <v>101</v>
      </c>
    </row>
    <row r="23" spans="1:4" ht="16.5" customHeight="1" x14ac:dyDescent="0.3">
      <c r="A23" s="134"/>
      <c r="B23" s="124" t="str">
        <f t="shared" si="0"/>
        <v>- A leltárfelvétel befejezése után ellenőrizze:</v>
      </c>
      <c r="C23" s="148" t="s">
        <v>0</v>
      </c>
      <c r="D23" s="121" t="s">
        <v>102</v>
      </c>
    </row>
    <row r="24" spans="1:4" ht="16.5" customHeight="1" x14ac:dyDescent="0.3">
      <c r="A24" s="134"/>
      <c r="B24" s="124" t="str">
        <f t="shared" si="0"/>
        <v>- - A leltárbizonylatok,</v>
      </c>
      <c r="C24" s="148" t="s">
        <v>0</v>
      </c>
      <c r="D24" s="121" t="s">
        <v>104</v>
      </c>
    </row>
    <row r="25" spans="1:4" ht="16.5" customHeight="1" x14ac:dyDescent="0.3">
      <c r="A25" s="134"/>
      <c r="B25" s="124" t="str">
        <f t="shared" si="0"/>
        <v xml:space="preserve">- - Folyamatos nyilvántartás esetén a hiány-többlet kimutatások és elszámolások,  </v>
      </c>
      <c r="C25" s="148" t="s">
        <v>0</v>
      </c>
      <c r="D25" s="121" t="s">
        <v>241</v>
      </c>
    </row>
    <row r="26" spans="1:4" ht="16.5" customHeight="1" x14ac:dyDescent="0.3">
      <c r="A26" s="134"/>
      <c r="B26" s="124" t="str">
        <f t="shared" si="0"/>
        <v>- - A leltárfelvétel és fordulónap közötti tárgyi eszközmozgások bizonylatait alaki és tartalmi szempontból,</v>
      </c>
      <c r="C26" s="148" t="s">
        <v>0</v>
      </c>
      <c r="D26" s="121" t="s">
        <v>105</v>
      </c>
    </row>
    <row r="27" spans="1:4" ht="82.5" x14ac:dyDescent="0.3">
      <c r="A27" s="134"/>
      <c r="B27" s="124" t="str">
        <f t="shared" si="0"/>
        <v xml:space="preserve">- - Folyamatosan nyilvántartott vagyon esetén a s tételek nyilvántartás-és leltár szerinti adataival való egyezőségét. </v>
      </c>
      <c r="C27" s="148" t="s">
        <v>0</v>
      </c>
      <c r="D27" s="121" t="s">
        <v>251</v>
      </c>
    </row>
    <row r="28" spans="1:4" ht="16.5" customHeight="1" x14ac:dyDescent="0.3">
      <c r="A28" s="134"/>
      <c r="B28" s="124" t="str">
        <f t="shared" si="0"/>
        <v>- Írja alá a leltározási jegyzőkönyveket és a leltározási összesítőket.</v>
      </c>
      <c r="C28" s="148" t="s">
        <v>0</v>
      </c>
      <c r="D28" s="121" t="s">
        <v>103</v>
      </c>
    </row>
    <row r="29" spans="1:4" ht="16.5" customHeight="1" x14ac:dyDescent="0.3">
      <c r="A29" s="134"/>
      <c r="B29" s="124"/>
      <c r="C29" s="149"/>
    </row>
    <row r="30" spans="1:4" ht="16.5" customHeight="1" x14ac:dyDescent="0.3">
      <c r="A30" s="134"/>
      <c r="B30" s="129" t="s">
        <v>119</v>
      </c>
      <c r="C30" s="149"/>
    </row>
    <row r="31" spans="1:4" ht="16.5" customHeight="1" x14ac:dyDescent="0.3">
      <c r="A31" s="134"/>
      <c r="B31" s="140" t="str">
        <f>IF(C31="X",D5," ")</f>
        <v xml:space="preserve"> </v>
      </c>
      <c r="C31" s="149"/>
    </row>
    <row r="32" spans="1:4" ht="16.5" customHeight="1" x14ac:dyDescent="0.3">
      <c r="A32" s="134"/>
      <c r="B32" s="141"/>
      <c r="C32" s="149"/>
    </row>
    <row r="33" spans="1:4" ht="16.5" customHeight="1" x14ac:dyDescent="0.3">
      <c r="A33" s="134"/>
      <c r="B33" s="142"/>
      <c r="C33" s="149"/>
    </row>
    <row r="34" spans="1:4" ht="16.5" customHeight="1" x14ac:dyDescent="0.3">
      <c r="A34" s="134"/>
      <c r="B34" s="143" t="s">
        <v>81</v>
      </c>
      <c r="C34" s="149"/>
    </row>
    <row r="35" spans="1:4" ht="16.5" customHeight="1" x14ac:dyDescent="0.3">
      <c r="A35" s="134"/>
      <c r="B35" s="144"/>
      <c r="C35" s="149"/>
    </row>
    <row r="36" spans="1:4" ht="16.5" customHeight="1" x14ac:dyDescent="0.3">
      <c r="A36" s="134"/>
      <c r="B36" s="138" t="s">
        <v>126</v>
      </c>
      <c r="C36" s="149"/>
      <c r="D36" s="121"/>
    </row>
    <row r="37" spans="1:4" ht="16.5" customHeight="1" x14ac:dyDescent="0.3">
      <c r="A37" s="134"/>
      <c r="B37" s="2">
        <f>Alapa!$M$2</f>
        <v>0</v>
      </c>
      <c r="C37" s="149"/>
      <c r="D37" s="121"/>
    </row>
    <row r="38" spans="1:4" ht="16.5" customHeight="1" x14ac:dyDescent="0.3">
      <c r="A38" s="134"/>
      <c r="B38" s="2" t="s">
        <v>421</v>
      </c>
      <c r="C38" s="149"/>
      <c r="D38" s="121"/>
    </row>
    <row r="39" spans="1:4" ht="16.5" customHeight="1" x14ac:dyDescent="0.3">
      <c r="A39" s="134"/>
      <c r="B39" s="124"/>
      <c r="C39" s="149"/>
      <c r="D39" s="121"/>
    </row>
    <row r="40" spans="1:4" ht="33" x14ac:dyDescent="0.3">
      <c r="A40" s="134"/>
      <c r="B40" s="124" t="s">
        <v>125</v>
      </c>
      <c r="C40" s="149"/>
      <c r="D40" s="121"/>
    </row>
    <row r="41" spans="1:4" ht="16.5" customHeight="1" x14ac:dyDescent="0.3">
      <c r="A41" s="134"/>
      <c r="B41" s="124"/>
      <c r="C41" s="149"/>
      <c r="D41" s="121"/>
    </row>
    <row r="42" spans="1:4" ht="16.5" customHeight="1" x14ac:dyDescent="0.3">
      <c r="A42" s="134"/>
      <c r="B42" s="124"/>
      <c r="C42" s="149"/>
      <c r="D42" s="121"/>
    </row>
    <row r="43" spans="1:4" ht="16.5" customHeight="1" x14ac:dyDescent="0.3">
      <c r="A43" s="134"/>
      <c r="B43" s="124"/>
      <c r="C43" s="149"/>
      <c r="D43" s="121"/>
    </row>
    <row r="44" spans="1:4" ht="16.5" customHeight="1" x14ac:dyDescent="0.3">
      <c r="A44" s="134"/>
      <c r="B44" s="138" t="s">
        <v>126</v>
      </c>
      <c r="C44" s="149"/>
      <c r="D44" s="121"/>
    </row>
    <row r="45" spans="1:4" ht="16.5" customHeight="1" x14ac:dyDescent="0.3">
      <c r="A45" s="134"/>
      <c r="B45" s="138" t="s">
        <v>127</v>
      </c>
      <c r="C45" s="149"/>
      <c r="D45" s="121"/>
    </row>
    <row r="46" spans="1:4" ht="16.5" customHeight="1" x14ac:dyDescent="0.3">
      <c r="A46" s="134"/>
      <c r="B46" s="138"/>
      <c r="C46" s="149"/>
      <c r="D46" s="121"/>
    </row>
    <row r="47" spans="1:4" ht="16.5" customHeight="1" x14ac:dyDescent="0.3">
      <c r="A47" s="134"/>
      <c r="B47" s="128" t="s">
        <v>96</v>
      </c>
      <c r="C47" s="149"/>
    </row>
    <row r="48" spans="1:4" ht="16.5" customHeight="1" x14ac:dyDescent="0.3">
      <c r="A48" s="134"/>
      <c r="B48" s="128" t="s">
        <v>150</v>
      </c>
      <c r="C48" s="149"/>
    </row>
    <row r="49" spans="1:4" ht="16.5" customHeight="1" x14ac:dyDescent="0.3">
      <c r="A49" s="134"/>
      <c r="B49" s="128"/>
      <c r="C49" s="149"/>
      <c r="D49" s="146" t="s">
        <v>124</v>
      </c>
    </row>
    <row r="50" spans="1:4" ht="16.5" customHeight="1" x14ac:dyDescent="0.3">
      <c r="A50" s="127"/>
      <c r="B50" s="137"/>
      <c r="C50" s="145" t="s">
        <v>129</v>
      </c>
      <c r="D50" s="147" t="s">
        <v>123</v>
      </c>
    </row>
    <row r="51" spans="1:4" ht="16.5" customHeight="1" x14ac:dyDescent="0.3">
      <c r="A51" s="134"/>
      <c r="B51" s="124" t="s">
        <v>95</v>
      </c>
      <c r="D51" s="147"/>
    </row>
    <row r="52" spans="1:4" ht="16.5" customHeight="1" x14ac:dyDescent="0.3">
      <c r="A52" s="134"/>
      <c r="B52" s="138" t="str">
        <f>IF(C52="X",D52," ")</f>
        <v>-t</v>
      </c>
      <c r="C52" s="148" t="s">
        <v>0</v>
      </c>
      <c r="D52" s="119" t="str">
        <f>Alapa!$L$3 &amp;"-t"</f>
        <v>-t</v>
      </c>
    </row>
    <row r="53" spans="1:4" ht="16.5" customHeight="1" x14ac:dyDescent="0.3">
      <c r="A53" s="134"/>
      <c r="B53" s="138" t="str">
        <f>IF(C53="X",D53," ")</f>
        <v>…………………………..  Kereskedelmi/Termelési/Részlegvezető-t</v>
      </c>
      <c r="C53" s="148" t="s">
        <v>0</v>
      </c>
      <c r="D53" s="119" t="str">
        <f>'M-02'!B16 &amp;"-t"</f>
        <v>…………………………..  Kereskedelmi/Termelési/Részlegvezető-t</v>
      </c>
    </row>
    <row r="54" spans="1:4" ht="33" x14ac:dyDescent="0.3">
      <c r="A54" s="134"/>
      <c r="B54" s="139" t="s">
        <v>97</v>
      </c>
      <c r="D54" s="121"/>
    </row>
    <row r="55" spans="1:4" ht="16.5" customHeight="1" x14ac:dyDescent="0.3">
      <c r="A55" s="134"/>
      <c r="B55" s="124"/>
      <c r="C55" s="149"/>
      <c r="D55" s="121"/>
    </row>
    <row r="56" spans="1:4" ht="16.5" customHeight="1" x14ac:dyDescent="0.3">
      <c r="A56" s="134"/>
      <c r="B56" s="129" t="s">
        <v>118</v>
      </c>
    </row>
    <row r="57" spans="1:4" ht="16.5" customHeight="1" x14ac:dyDescent="0.3">
      <c r="A57" s="134"/>
      <c r="B57" s="124" t="str">
        <f t="shared" ref="B57:B67" si="1">IF(C57="X",D57," ")</f>
        <v xml:space="preserve">- A leltározási utasításban megadott ütemtervnek megfelelően gondoskodjon a vagyontárgyak számbavételéhez szükséges előkészítés végrehajtásáról.
</v>
      </c>
      <c r="C57" s="148" t="s">
        <v>0</v>
      </c>
      <c r="D57" s="150" t="s">
        <v>106</v>
      </c>
    </row>
    <row r="58" spans="1:4" ht="16.5" customHeight="1" x14ac:dyDescent="0.3">
      <c r="A58" s="134"/>
      <c r="B58" s="124" t="str">
        <f t="shared" si="1"/>
        <v>- - Térbeli elkülönítés,</v>
      </c>
      <c r="C58" s="148" t="s">
        <v>0</v>
      </c>
      <c r="D58" s="150" t="s">
        <v>107</v>
      </c>
    </row>
    <row r="59" spans="1:4" ht="16.5" customHeight="1" x14ac:dyDescent="0.3">
      <c r="A59" s="134"/>
      <c r="B59" s="124" t="str">
        <f t="shared" si="1"/>
        <v>- - Saját –és idegen készletek, egyéb vagyontárgyak fizikai elkülönítése.</v>
      </c>
      <c r="C59" s="148" t="s">
        <v>0</v>
      </c>
      <c r="D59" s="150" t="s">
        <v>108</v>
      </c>
    </row>
    <row r="60" spans="1:4" ht="16.5" customHeight="1" x14ac:dyDescent="0.3">
      <c r="A60" s="134"/>
      <c r="B60" s="124" t="str">
        <f t="shared" si="1"/>
        <v>- - Alapbizonylatok kigyűjtése, analitika/szintetika előkészítése</v>
      </c>
      <c r="C60" s="148" t="s">
        <v>0</v>
      </c>
      <c r="D60" s="150" t="s">
        <v>109</v>
      </c>
    </row>
    <row r="61" spans="1:4" ht="16.5" customHeight="1" x14ac:dyDescent="0.3">
      <c r="A61" s="134"/>
      <c r="B61" s="124" t="str">
        <f t="shared" si="1"/>
        <v>- A vagyontárgyak számbavételéhez szükséges segédeszközöket készítse elő.</v>
      </c>
      <c r="C61" s="148" t="s">
        <v>0</v>
      </c>
      <c r="D61" s="150" t="s">
        <v>110</v>
      </c>
    </row>
    <row r="62" spans="1:4" ht="16.5" customHeight="1" x14ac:dyDescent="0.3">
      <c r="A62" s="134"/>
      <c r="B62" s="124" t="str">
        <f t="shared" si="1"/>
        <v>- Végezze el a számbavételek kontroll számításait, szükség esetén rendelje el az ismételt számbavételt.</v>
      </c>
      <c r="C62" s="148" t="s">
        <v>0</v>
      </c>
      <c r="D62" s="150" t="s">
        <v>111</v>
      </c>
    </row>
    <row r="63" spans="1:4" ht="16.5" customHeight="1" x14ac:dyDescent="0.3">
      <c r="A63" s="134"/>
      <c r="B63" s="124" t="str">
        <f t="shared" si="1"/>
        <v>- Vegyen részt a leltározáson és valamennyi leltárbizonylatot írja alá.</v>
      </c>
      <c r="C63" s="148" t="s">
        <v>0</v>
      </c>
      <c r="D63" s="150" t="s">
        <v>112</v>
      </c>
    </row>
    <row r="64" spans="1:4" ht="16.5" customHeight="1" x14ac:dyDescent="0.3">
      <c r="A64" s="134"/>
      <c r="B64" s="124" t="str">
        <f t="shared" si="1"/>
        <v>- Gondoskodjon a leltározási bizonylatok alaki és tartalmi megfelelőségéről, a kitöltés szabályosságáról és tovább feldolgozásra való alkalmassá tételéről.</v>
      </c>
      <c r="C64" s="148" t="s">
        <v>0</v>
      </c>
      <c r="D64" s="150" t="s">
        <v>113</v>
      </c>
    </row>
    <row r="65" spans="1:4" ht="16.5" customHeight="1" x14ac:dyDescent="0.3">
      <c r="A65" s="134"/>
      <c r="B65" s="124" t="str">
        <f t="shared" si="1"/>
        <v>- Ellenőrizze a számbavétellel készült leltárak számszaki egyezőségét és a lapszámok folyamatosságát.</v>
      </c>
      <c r="C65" s="148" t="s">
        <v>0</v>
      </c>
      <c r="D65" s="150" t="s">
        <v>114</v>
      </c>
    </row>
    <row r="66" spans="1:4" ht="16.5" customHeight="1" x14ac:dyDescent="0.3">
      <c r="A66" s="134"/>
      <c r="B66" s="124" t="str">
        <f t="shared" si="1"/>
        <v>- Kövesse figyelemmel a leltározók megbízás szerinti feladatvégzésének szabályosságát.</v>
      </c>
      <c r="C66" s="148" t="s">
        <v>0</v>
      </c>
      <c r="D66" s="150" t="s">
        <v>115</v>
      </c>
    </row>
    <row r="67" spans="1:4" ht="16.5" customHeight="1" x14ac:dyDescent="0.3">
      <c r="A67" s="134"/>
      <c r="B67" s="124" t="str">
        <f t="shared" si="1"/>
        <v>- A felmerülő problémákról folyamatosan tájékoztassa a vállalkozás vezetőjét.</v>
      </c>
      <c r="C67" s="148" t="s">
        <v>0</v>
      </c>
      <c r="D67" s="150" t="s">
        <v>116</v>
      </c>
    </row>
    <row r="68" spans="1:4" ht="16.5" customHeight="1" x14ac:dyDescent="0.3">
      <c r="A68" s="134"/>
      <c r="B68" s="124"/>
    </row>
    <row r="69" spans="1:4" ht="16.5" customHeight="1" x14ac:dyDescent="0.3">
      <c r="A69" s="134"/>
      <c r="B69" s="129" t="s">
        <v>119</v>
      </c>
    </row>
    <row r="70" spans="1:4" ht="16.5" customHeight="1" x14ac:dyDescent="0.3">
      <c r="A70" s="134"/>
      <c r="B70" s="140" t="str">
        <f>IF(C70="X",D70," ")</f>
        <v xml:space="preserve"> </v>
      </c>
      <c r="C70" s="149"/>
    </row>
    <row r="71" spans="1:4" ht="16.5" customHeight="1" x14ac:dyDescent="0.3">
      <c r="A71" s="134"/>
      <c r="B71" s="141"/>
      <c r="C71" s="149"/>
    </row>
    <row r="72" spans="1:4" ht="16.5" customHeight="1" x14ac:dyDescent="0.3">
      <c r="A72" s="134"/>
      <c r="B72" s="142"/>
      <c r="C72" s="149"/>
    </row>
    <row r="73" spans="1:4" ht="16.5" customHeight="1" x14ac:dyDescent="0.3">
      <c r="A73" s="134"/>
      <c r="B73" s="143" t="s">
        <v>81</v>
      </c>
      <c r="C73" s="151"/>
    </row>
    <row r="74" spans="1:4" ht="16.5" customHeight="1" x14ac:dyDescent="0.3">
      <c r="A74" s="134"/>
      <c r="B74" s="144"/>
      <c r="C74" s="151"/>
    </row>
    <row r="75" spans="1:4" ht="16.5" customHeight="1" x14ac:dyDescent="0.3">
      <c r="A75" s="134"/>
      <c r="B75" s="138" t="s">
        <v>126</v>
      </c>
      <c r="C75" s="152"/>
    </row>
    <row r="76" spans="1:4" ht="16.5" customHeight="1" x14ac:dyDescent="0.3">
      <c r="A76" s="134"/>
      <c r="B76" s="2">
        <f>Alapa!$M$2</f>
        <v>0</v>
      </c>
      <c r="C76" s="122"/>
    </row>
    <row r="77" spans="1:4" ht="16.5" customHeight="1" x14ac:dyDescent="0.3">
      <c r="A77" s="134"/>
      <c r="B77" s="2" t="s">
        <v>421</v>
      </c>
      <c r="C77" s="122"/>
    </row>
    <row r="78" spans="1:4" ht="16.5" customHeight="1" x14ac:dyDescent="0.3">
      <c r="A78" s="134"/>
      <c r="B78" s="124"/>
    </row>
    <row r="79" spans="1:4" ht="33" x14ac:dyDescent="0.3">
      <c r="A79" s="134"/>
      <c r="B79" s="124" t="s">
        <v>125</v>
      </c>
    </row>
    <row r="80" spans="1:4" ht="16.5" customHeight="1" x14ac:dyDescent="0.3">
      <c r="A80" s="134"/>
      <c r="B80" s="124"/>
    </row>
    <row r="81" spans="1:2" ht="16.5" customHeight="1" x14ac:dyDescent="0.3">
      <c r="A81" s="134"/>
      <c r="B81" s="124"/>
    </row>
    <row r="82" spans="1:2" ht="16.5" customHeight="1" x14ac:dyDescent="0.3">
      <c r="A82" s="134"/>
      <c r="B82" s="124"/>
    </row>
    <row r="83" spans="1:2" ht="16.5" customHeight="1" x14ac:dyDescent="0.3">
      <c r="A83" s="134"/>
      <c r="B83" s="138" t="s">
        <v>126</v>
      </c>
    </row>
    <row r="84" spans="1:2" ht="16.5" customHeight="1" x14ac:dyDescent="0.3">
      <c r="A84" s="134"/>
      <c r="B84" s="138" t="s">
        <v>127</v>
      </c>
    </row>
    <row r="85" spans="1:2" ht="16.5" customHeight="1" x14ac:dyDescent="0.3"/>
    <row r="86" spans="1:2" ht="16.5" customHeight="1" x14ac:dyDescent="0.3"/>
    <row r="87" spans="1:2" ht="16.5" customHeight="1" x14ac:dyDescent="0.3"/>
    <row r="88" spans="1:2" ht="16.5" customHeight="1" x14ac:dyDescent="0.3"/>
    <row r="89" spans="1:2" ht="16.5" customHeight="1" x14ac:dyDescent="0.3"/>
    <row r="90" spans="1:2" ht="16.5" customHeight="1" x14ac:dyDescent="0.3"/>
    <row r="91" spans="1:2" ht="16.5" customHeight="1" x14ac:dyDescent="0.3"/>
    <row r="92" spans="1:2" ht="16.5" customHeight="1" x14ac:dyDescent="0.3"/>
    <row r="93" spans="1:2" ht="16.5" customHeight="1" x14ac:dyDescent="0.3"/>
    <row r="94" spans="1:2" ht="16.5" customHeight="1" x14ac:dyDescent="0.3"/>
    <row r="95" spans="1:2" ht="16.5" customHeight="1" x14ac:dyDescent="0.3"/>
    <row r="96" spans="1:2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</sheetData>
  <phoneticPr fontId="0" type="noConversion"/>
  <hyperlinks>
    <hyperlink ref="D3" location="BORITO!A1" display="Borító"/>
    <hyperlink ref="D9" location="'M-02-04'!A1" display="M-02-04"/>
    <hyperlink ref="D8" location="'M-02-03'!A1" display="M-02-03"/>
    <hyperlink ref="D7" location="'M-02-02'!A1" display="M-02-02"/>
    <hyperlink ref="D6" location="'M-02-01'!A1" display="M-02-01"/>
    <hyperlink ref="D5" location="'M-02'!A1" display="M-02 "/>
    <hyperlink ref="D4" location="'M-01'!A1" display="M-01 "/>
  </hyperlinks>
  <pageMargins left="0.70866141732283472" right="0.70866141732283472" top="0.74803149606299213" bottom="0.74803149606299213" header="0.31496062992125984" footer="0.31496062992125984"/>
  <pageSetup paperSize="9" scale="85" fitToHeight="5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45" max="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F75"/>
  <sheetViews>
    <sheetView showGridLines="0" zoomScaleNormal="100" workbookViewId="0"/>
  </sheetViews>
  <sheetFormatPr defaultRowHeight="16.5" x14ac:dyDescent="0.3"/>
  <cols>
    <col min="1" max="1" width="5.25" style="119" customWidth="1"/>
    <col min="2" max="2" width="86.625" style="116" customWidth="1"/>
    <col min="3" max="3" width="8.375" style="119" bestFit="1" customWidth="1"/>
    <col min="4" max="4" width="14" style="119" customWidth="1"/>
    <col min="5" max="16384" width="9" style="119"/>
  </cols>
  <sheetData>
    <row r="1" spans="1:6" ht="16.5" customHeight="1" x14ac:dyDescent="0.3">
      <c r="A1" s="154" t="s">
        <v>259</v>
      </c>
      <c r="B1" s="124"/>
    </row>
    <row r="2" spans="1:6" ht="16.5" customHeight="1" x14ac:dyDescent="0.3">
      <c r="A2" s="155"/>
      <c r="B2" s="124"/>
      <c r="F2" s="262" t="s">
        <v>409</v>
      </c>
    </row>
    <row r="3" spans="1:6" ht="18.75" x14ac:dyDescent="0.3">
      <c r="A3" s="154">
        <f>Alapa!C17</f>
        <v>0</v>
      </c>
      <c r="B3" s="124"/>
      <c r="D3" s="117" t="s">
        <v>264</v>
      </c>
      <c r="E3" s="118" t="s">
        <v>263</v>
      </c>
      <c r="F3" s="118"/>
    </row>
    <row r="4" spans="1:6" ht="16.5" customHeight="1" x14ac:dyDescent="0.3">
      <c r="A4" s="126" t="str">
        <f>"Fordulónap: "&amp;Alapa!C12</f>
        <v xml:space="preserve">Fordulónap: </v>
      </c>
      <c r="B4" s="124"/>
      <c r="D4" s="117" t="s">
        <v>252</v>
      </c>
      <c r="E4" s="118" t="s">
        <v>196</v>
      </c>
    </row>
    <row r="5" spans="1:6" ht="16.5" customHeight="1" x14ac:dyDescent="0.3">
      <c r="A5" s="126"/>
      <c r="B5" s="124"/>
      <c r="D5" s="117" t="s">
        <v>253</v>
      </c>
      <c r="E5" s="118" t="s">
        <v>197</v>
      </c>
    </row>
    <row r="6" spans="1:6" ht="16.5" customHeight="1" x14ac:dyDescent="0.3">
      <c r="A6" s="134"/>
      <c r="B6" s="128" t="s">
        <v>96</v>
      </c>
      <c r="C6" s="149"/>
      <c r="D6" s="117" t="s">
        <v>254</v>
      </c>
      <c r="E6" s="118" t="s">
        <v>154</v>
      </c>
    </row>
    <row r="7" spans="1:6" ht="16.5" customHeight="1" x14ac:dyDescent="0.3">
      <c r="A7" s="134"/>
      <c r="B7" s="128" t="s">
        <v>151</v>
      </c>
      <c r="C7" s="149"/>
      <c r="D7" s="117" t="s">
        <v>255</v>
      </c>
      <c r="E7" s="118" t="s">
        <v>155</v>
      </c>
    </row>
    <row r="8" spans="1:6" ht="16.5" customHeight="1" x14ac:dyDescent="0.3">
      <c r="A8" s="127"/>
      <c r="B8" s="124"/>
      <c r="C8" s="149"/>
      <c r="D8" s="117" t="s">
        <v>256</v>
      </c>
      <c r="E8" s="118" t="s">
        <v>156</v>
      </c>
    </row>
    <row r="9" spans="1:6" ht="16.5" customHeight="1" x14ac:dyDescent="0.3">
      <c r="A9" s="134"/>
      <c r="B9" s="124" t="s">
        <v>95</v>
      </c>
      <c r="C9" s="147" t="s">
        <v>258</v>
      </c>
      <c r="D9" s="117" t="s">
        <v>257</v>
      </c>
      <c r="E9" s="118" t="s">
        <v>157</v>
      </c>
    </row>
    <row r="10" spans="1:6" ht="16.5" customHeight="1" x14ac:dyDescent="0.3">
      <c r="A10" s="134"/>
      <c r="B10" s="128" t="s">
        <v>126</v>
      </c>
      <c r="D10" s="121"/>
    </row>
    <row r="11" spans="1:6" ht="33" x14ac:dyDescent="0.3">
      <c r="A11" s="134"/>
      <c r="B11" s="139" t="s">
        <v>97</v>
      </c>
      <c r="D11" s="146" t="s">
        <v>120</v>
      </c>
    </row>
    <row r="12" spans="1:6" x14ac:dyDescent="0.3">
      <c r="A12" s="134"/>
      <c r="B12" s="156" t="s">
        <v>130</v>
      </c>
      <c r="D12" s="147" t="s">
        <v>152</v>
      </c>
    </row>
    <row r="13" spans="1:6" ht="16.5" customHeight="1" x14ac:dyDescent="0.3">
      <c r="A13" s="134"/>
      <c r="B13" s="128" t="str">
        <f>IF(C13="X",D13," ")</f>
        <v>Számláló</v>
      </c>
      <c r="C13" s="148" t="s">
        <v>0</v>
      </c>
      <c r="D13" s="119" t="s">
        <v>147</v>
      </c>
    </row>
    <row r="14" spans="1:6" ht="16.5" customHeight="1" x14ac:dyDescent="0.3">
      <c r="A14" s="134"/>
      <c r="B14" s="128" t="str">
        <f>IF(C14="X",D14," ")</f>
        <v>Leíró</v>
      </c>
      <c r="C14" s="148" t="s">
        <v>0</v>
      </c>
      <c r="D14" s="119" t="s">
        <v>148</v>
      </c>
    </row>
    <row r="15" spans="1:6" ht="16.5" customHeight="1" x14ac:dyDescent="0.3">
      <c r="A15" s="134"/>
      <c r="B15" s="129" t="s">
        <v>131</v>
      </c>
    </row>
    <row r="16" spans="1:6" ht="16.5" customHeight="1" x14ac:dyDescent="0.3">
      <c r="A16" s="134"/>
      <c r="B16" s="124" t="str">
        <f>IF(C16="X",D16," ")</f>
        <v>………………….  Tárgyi e./….. Készletek</v>
      </c>
      <c r="C16" s="148" t="s">
        <v>0</v>
      </c>
      <c r="D16" s="119" t="s">
        <v>242</v>
      </c>
    </row>
    <row r="17" spans="1:4" ht="16.5" customHeight="1" x14ac:dyDescent="0.3">
      <c r="A17" s="134"/>
      <c r="B17" s="124" t="str">
        <f t="shared" ref="B17:B36" si="0">IF(C17="X",D17," ")</f>
        <v>………………….  Tárgyi e./….. Készletek</v>
      </c>
      <c r="C17" s="148" t="s">
        <v>0</v>
      </c>
      <c r="D17" s="119" t="s">
        <v>242</v>
      </c>
    </row>
    <row r="18" spans="1:4" ht="16.5" customHeight="1" x14ac:dyDescent="0.3">
      <c r="A18" s="134"/>
      <c r="B18" s="124"/>
      <c r="C18" s="116"/>
    </row>
    <row r="19" spans="1:4" ht="16.5" customHeight="1" x14ac:dyDescent="0.3">
      <c r="A19" s="134"/>
      <c r="B19" s="129" t="s">
        <v>132</v>
      </c>
      <c r="C19" s="116"/>
    </row>
    <row r="20" spans="1:4" ht="16.5" customHeight="1" x14ac:dyDescent="0.3">
      <c r="A20" s="134"/>
      <c r="B20" s="138">
        <f>IF(C20="X",D20," ")</f>
        <v>0</v>
      </c>
      <c r="C20" s="148" t="s">
        <v>0</v>
      </c>
      <c r="D20" s="119">
        <f>Alapa!C18</f>
        <v>0</v>
      </c>
    </row>
    <row r="21" spans="1:4" ht="16.5" customHeight="1" x14ac:dyDescent="0.3">
      <c r="A21" s="134"/>
      <c r="B21" s="138"/>
      <c r="C21" s="116"/>
    </row>
    <row r="22" spans="1:4" ht="16.5" customHeight="1" x14ac:dyDescent="0.3">
      <c r="A22" s="134"/>
      <c r="B22" s="129" t="s">
        <v>133</v>
      </c>
      <c r="C22" s="116"/>
    </row>
    <row r="23" spans="1:4" ht="16.5" customHeight="1" x14ac:dyDescent="0.3">
      <c r="A23" s="134"/>
      <c r="B23" s="124" t="str">
        <f>IF(C23="X",D23," ")</f>
        <v>Mennyiségi felvétel (mérés, becslés/számlálás/rögzítés)</v>
      </c>
      <c r="C23" s="148" t="s">
        <v>0</v>
      </c>
      <c r="D23" s="119" t="s">
        <v>134</v>
      </c>
    </row>
    <row r="24" spans="1:4" ht="16.5" customHeight="1" x14ac:dyDescent="0.3">
      <c r="A24" s="134"/>
      <c r="B24" s="124" t="str">
        <f>IF(C24="X",D24," ")</f>
        <v>Egyeztetés (alapbizonylat/számszaki ellenőrzés/analitika/szintetika)</v>
      </c>
      <c r="C24" s="148" t="s">
        <v>0</v>
      </c>
      <c r="D24" s="119" t="s">
        <v>135</v>
      </c>
    </row>
    <row r="25" spans="1:4" ht="16.5" customHeight="1" x14ac:dyDescent="0.3">
      <c r="A25" s="134"/>
      <c r="B25" s="124"/>
      <c r="C25" s="116"/>
    </row>
    <row r="26" spans="1:4" ht="16.5" customHeight="1" x14ac:dyDescent="0.3">
      <c r="A26" s="134"/>
      <c r="B26" s="129" t="s">
        <v>146</v>
      </c>
      <c r="C26" s="116"/>
    </row>
    <row r="27" spans="1:4" ht="16.5" customHeight="1" x14ac:dyDescent="0.3">
      <c r="A27" s="134"/>
      <c r="B27" s="124" t="str">
        <f t="shared" si="0"/>
        <v>- A leltárfelelős utasításai szerint vegyen részt a leltározás előkészítésében.</v>
      </c>
      <c r="C27" s="148" t="s">
        <v>0</v>
      </c>
      <c r="D27" s="153" t="s">
        <v>136</v>
      </c>
    </row>
    <row r="28" spans="1:4" ht="16.5" customHeight="1" x14ac:dyDescent="0.3">
      <c r="A28" s="134"/>
      <c r="B28" s="124" t="str">
        <f t="shared" si="0"/>
        <v>- A leltározás elrendelését követően, térbeli/logikai sorrendet követve kezdje meg a leltározást.</v>
      </c>
      <c r="C28" s="148" t="s">
        <v>0</v>
      </c>
      <c r="D28" s="153" t="s">
        <v>137</v>
      </c>
    </row>
    <row r="29" spans="1:4" ht="16.5" customHeight="1" x14ac:dyDescent="0.3">
      <c r="A29" s="134"/>
      <c r="B29" s="124" t="str">
        <f t="shared" si="0"/>
        <v>- Kövesse a leltár ellenőr és a leltár felelősök utasításait.</v>
      </c>
      <c r="C29" s="148" t="s">
        <v>0</v>
      </c>
      <c r="D29" s="153" t="s">
        <v>138</v>
      </c>
    </row>
    <row r="30" spans="1:4" ht="16.5" customHeight="1" x14ac:dyDescent="0.3">
      <c r="A30" s="134"/>
      <c r="B30" s="124" t="str">
        <f t="shared" si="0"/>
        <v>- A kijelölt helyszínen végezze el valamennyi feltalálható vagyontárgy számbavételét, írásos rögzítését.</v>
      </c>
      <c r="C30" s="148" t="s">
        <v>0</v>
      </c>
      <c r="D30" s="153" t="s">
        <v>139</v>
      </c>
    </row>
    <row r="31" spans="1:4" ht="16.5" customHeight="1" x14ac:dyDescent="0.3">
      <c r="A31" s="134"/>
      <c r="B31" s="124" t="str">
        <f t="shared" si="0"/>
        <v>- A leltározás során csak a rendszeresített nyomtatványokat használhatja.</v>
      </c>
      <c r="C31" s="148" t="s">
        <v>0</v>
      </c>
      <c r="D31" s="153" t="s">
        <v>140</v>
      </c>
    </row>
    <row r="32" spans="1:4" ht="16.5" customHeight="1" x14ac:dyDescent="0.3">
      <c r="A32" s="134"/>
      <c r="B32" s="124" t="str">
        <f t="shared" si="0"/>
        <v>- A leltározás számbavételének írásos rögzítésére csak golyóstollat használhat.</v>
      </c>
      <c r="C32" s="148" t="s">
        <v>0</v>
      </c>
      <c r="D32" s="153" t="s">
        <v>141</v>
      </c>
    </row>
    <row r="33" spans="1:4" ht="16.5" customHeight="1" x14ac:dyDescent="0.3">
      <c r="A33" s="134"/>
      <c r="B33" s="124" t="str">
        <f t="shared" si="0"/>
        <v>- Az adatlapok üres rovatait húzza át az utólagos beírás megakadályozására.</v>
      </c>
      <c r="C33" s="148" t="s">
        <v>0</v>
      </c>
      <c r="D33" s="153" t="s">
        <v>142</v>
      </c>
    </row>
    <row r="34" spans="1:4" ht="16.5" customHeight="1" x14ac:dyDescent="0.3">
      <c r="A34" s="134"/>
      <c r="B34" s="124" t="str">
        <f t="shared" si="0"/>
        <v>- A hibásan felvett tételeket úgy kell kijavítania, hogy a hibásan felvett tétel látható legyen (egyvonalas áthúzás).</v>
      </c>
      <c r="C34" s="148" t="s">
        <v>0</v>
      </c>
      <c r="D34" s="153" t="s">
        <v>143</v>
      </c>
    </row>
    <row r="35" spans="1:4" ht="16.5" customHeight="1" x14ac:dyDescent="0.3">
      <c r="A35" s="134"/>
      <c r="B35" s="124" t="str">
        <f t="shared" si="0"/>
        <v>- A leltáríveket lássa el aláírásával és adja át a leltárfelelősnek.</v>
      </c>
      <c r="C35" s="148" t="s">
        <v>0</v>
      </c>
      <c r="D35" s="153" t="s">
        <v>144</v>
      </c>
    </row>
    <row r="36" spans="1:4" ht="16.5" customHeight="1" x14ac:dyDescent="0.3">
      <c r="A36" s="134"/>
      <c r="B36" s="124" t="str">
        <f t="shared" si="0"/>
        <v>- A leltározás akadályoztatását haladéktalanul jelezze a leltárfelelősnek.</v>
      </c>
      <c r="C36" s="148" t="s">
        <v>0</v>
      </c>
      <c r="D36" s="153" t="s">
        <v>145</v>
      </c>
    </row>
    <row r="37" spans="1:4" ht="16.5" customHeight="1" x14ac:dyDescent="0.3">
      <c r="A37" s="134"/>
      <c r="B37" s="124"/>
    </row>
    <row r="38" spans="1:4" ht="16.5" customHeight="1" x14ac:dyDescent="0.3">
      <c r="A38" s="134"/>
      <c r="B38" s="129" t="s">
        <v>119</v>
      </c>
    </row>
    <row r="39" spans="1:4" ht="16.5" customHeight="1" x14ac:dyDescent="0.3">
      <c r="A39" s="134"/>
      <c r="B39" s="140" t="str">
        <f>IF(C39="X",D31," ")</f>
        <v xml:space="preserve"> </v>
      </c>
      <c r="C39" s="149"/>
    </row>
    <row r="40" spans="1:4" ht="16.5" customHeight="1" x14ac:dyDescent="0.3">
      <c r="A40" s="134"/>
      <c r="B40" s="141"/>
      <c r="C40" s="149"/>
    </row>
    <row r="41" spans="1:4" ht="16.5" customHeight="1" x14ac:dyDescent="0.3">
      <c r="A41" s="134"/>
      <c r="B41" s="142"/>
      <c r="C41" s="149"/>
    </row>
    <row r="42" spans="1:4" ht="16.5" customHeight="1" x14ac:dyDescent="0.3">
      <c r="A42" s="134"/>
      <c r="B42" s="143" t="s">
        <v>81</v>
      </c>
      <c r="C42" s="151"/>
    </row>
    <row r="43" spans="1:4" ht="16.5" customHeight="1" x14ac:dyDescent="0.3">
      <c r="A43" s="134"/>
      <c r="B43" s="144"/>
      <c r="C43" s="151"/>
    </row>
    <row r="44" spans="1:4" ht="16.5" customHeight="1" x14ac:dyDescent="0.3">
      <c r="A44" s="134"/>
      <c r="B44" s="138" t="s">
        <v>126</v>
      </c>
      <c r="C44" s="152"/>
    </row>
    <row r="45" spans="1:4" ht="16.5" customHeight="1" x14ac:dyDescent="0.3">
      <c r="A45" s="134"/>
      <c r="B45" s="2">
        <f>Alapa!$M$2</f>
        <v>0</v>
      </c>
      <c r="C45" s="122"/>
    </row>
    <row r="46" spans="1:4" ht="16.5" customHeight="1" x14ac:dyDescent="0.3">
      <c r="A46" s="134"/>
      <c r="B46" s="2" t="s">
        <v>421</v>
      </c>
      <c r="C46" s="122"/>
    </row>
    <row r="47" spans="1:4" ht="16.5" customHeight="1" x14ac:dyDescent="0.3">
      <c r="A47" s="134"/>
      <c r="B47" s="124"/>
    </row>
    <row r="48" spans="1:4" ht="33" x14ac:dyDescent="0.3">
      <c r="A48" s="134"/>
      <c r="B48" s="124" t="s">
        <v>125</v>
      </c>
    </row>
    <row r="49" spans="1:2" ht="16.5" customHeight="1" x14ac:dyDescent="0.3">
      <c r="A49" s="134"/>
      <c r="B49" s="124"/>
    </row>
    <row r="50" spans="1:2" ht="16.5" customHeight="1" x14ac:dyDescent="0.3">
      <c r="A50" s="134"/>
      <c r="B50" s="138" t="s">
        <v>126</v>
      </c>
    </row>
    <row r="51" spans="1:2" ht="16.5" customHeight="1" x14ac:dyDescent="0.3">
      <c r="A51" s="134"/>
      <c r="B51" s="138" t="s">
        <v>127</v>
      </c>
    </row>
    <row r="52" spans="1:2" ht="16.5" customHeight="1" x14ac:dyDescent="0.3"/>
    <row r="53" spans="1:2" ht="16.5" customHeight="1" x14ac:dyDescent="0.3"/>
    <row r="54" spans="1:2" ht="16.5" customHeight="1" x14ac:dyDescent="0.3"/>
    <row r="55" spans="1:2" ht="16.5" customHeight="1" x14ac:dyDescent="0.3"/>
    <row r="56" spans="1:2" ht="16.5" customHeight="1" x14ac:dyDescent="0.3"/>
    <row r="57" spans="1:2" ht="16.5" customHeight="1" x14ac:dyDescent="0.3"/>
    <row r="58" spans="1:2" ht="16.5" customHeight="1" x14ac:dyDescent="0.3"/>
    <row r="59" spans="1:2" ht="16.5" customHeight="1" x14ac:dyDescent="0.3"/>
    <row r="60" spans="1:2" ht="16.5" customHeight="1" x14ac:dyDescent="0.3"/>
    <row r="61" spans="1:2" ht="16.5" customHeight="1" x14ac:dyDescent="0.3"/>
    <row r="62" spans="1:2" ht="16.5" customHeight="1" x14ac:dyDescent="0.3"/>
    <row r="63" spans="1:2" ht="16.5" customHeight="1" x14ac:dyDescent="0.3"/>
    <row r="64" spans="1:2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</sheetData>
  <phoneticPr fontId="0" type="noConversion"/>
  <hyperlinks>
    <hyperlink ref="D3" location="BORITO!A1" display="Borító"/>
    <hyperlink ref="D9" location="'M-02-04'!A1" display="M-02-04"/>
    <hyperlink ref="D8" location="'M-02-03'!A1" display="M-02-03"/>
    <hyperlink ref="D7" location="'M-02-02'!A1" display="M-02-02"/>
    <hyperlink ref="D6" location="'M-02-01'!A1" display="M-02-01"/>
    <hyperlink ref="D5" location="'M-02'!A1" display="M-02 "/>
    <hyperlink ref="D4" location="'M-01'!A1" display="M-01 "/>
  </hyperlinks>
  <pageMargins left="0.70866141732283472" right="0.70866141732283472" top="0.74803149606299213" bottom="0.74803149606299213" header="0.31496062992125984" footer="0.31496062992125984"/>
  <pageSetup paperSize="9" scale="80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L65"/>
  <sheetViews>
    <sheetView showGridLines="0" zoomScaleNormal="100" workbookViewId="0"/>
  </sheetViews>
  <sheetFormatPr defaultRowHeight="16.5" x14ac:dyDescent="0.3"/>
  <cols>
    <col min="1" max="4" width="9" style="119"/>
    <col min="5" max="5" width="18" style="119" customWidth="1"/>
    <col min="6" max="8" width="9" style="119"/>
    <col min="9" max="9" width="9" style="116"/>
    <col min="10" max="10" width="8.5" style="119" bestFit="1" customWidth="1"/>
    <col min="11" max="16384" width="9" style="119"/>
  </cols>
  <sheetData>
    <row r="1" spans="1:12" ht="16.5" customHeight="1" x14ac:dyDescent="0.3">
      <c r="A1" s="154" t="s">
        <v>256</v>
      </c>
      <c r="B1" s="154"/>
      <c r="C1" s="154"/>
      <c r="D1" s="154"/>
      <c r="E1" s="154"/>
      <c r="F1" s="154"/>
      <c r="G1" s="154"/>
      <c r="H1" s="154"/>
      <c r="I1" s="124"/>
    </row>
    <row r="2" spans="1:12" ht="16.5" customHeight="1" x14ac:dyDescent="0.3">
      <c r="A2" s="155"/>
      <c r="B2" s="155"/>
      <c r="C2" s="155"/>
      <c r="D2" s="155"/>
      <c r="E2" s="155"/>
      <c r="F2" s="155"/>
      <c r="G2" s="155"/>
      <c r="H2" s="155"/>
      <c r="I2" s="124"/>
      <c r="J2" s="262" t="s">
        <v>409</v>
      </c>
      <c r="L2" s="118"/>
    </row>
    <row r="3" spans="1:12" ht="18.75" x14ac:dyDescent="0.3">
      <c r="A3" s="154">
        <f>Alapa!C17</f>
        <v>0</v>
      </c>
      <c r="B3" s="154"/>
      <c r="C3" s="154"/>
      <c r="D3" s="154"/>
      <c r="E3" s="154"/>
      <c r="F3" s="154"/>
      <c r="G3" s="154"/>
      <c r="H3" s="154"/>
      <c r="I3" s="124"/>
      <c r="J3" s="117" t="s">
        <v>264</v>
      </c>
      <c r="K3" s="118" t="s">
        <v>263</v>
      </c>
      <c r="L3" s="118"/>
    </row>
    <row r="4" spans="1:12" ht="16.5" customHeight="1" x14ac:dyDescent="0.3">
      <c r="A4" s="126" t="str">
        <f>"Fordulónap: "&amp;Alapa!C12</f>
        <v xml:space="preserve">Fordulónap: </v>
      </c>
      <c r="B4" s="126"/>
      <c r="C4" s="126"/>
      <c r="D4" s="126"/>
      <c r="E4" s="126"/>
      <c r="F4" s="126"/>
      <c r="G4" s="126"/>
      <c r="H4" s="126"/>
      <c r="I4" s="124"/>
      <c r="J4" s="117" t="s">
        <v>252</v>
      </c>
      <c r="K4" s="118" t="s">
        <v>196</v>
      </c>
    </row>
    <row r="5" spans="1:12" ht="16.5" customHeight="1" x14ac:dyDescent="0.3">
      <c r="A5" s="126"/>
      <c r="B5" s="126"/>
      <c r="C5" s="126"/>
      <c r="D5" s="126"/>
      <c r="E5" s="126"/>
      <c r="F5" s="126"/>
      <c r="G5" s="126"/>
      <c r="H5" s="126"/>
      <c r="I5" s="124"/>
      <c r="J5" s="117" t="s">
        <v>253</v>
      </c>
      <c r="K5" s="118" t="s">
        <v>197</v>
      </c>
    </row>
    <row r="6" spans="1:12" ht="16.5" customHeight="1" x14ac:dyDescent="0.3">
      <c r="A6" s="134"/>
      <c r="B6" s="286" t="s">
        <v>158</v>
      </c>
      <c r="C6" s="286"/>
      <c r="D6" s="286"/>
      <c r="E6" s="286"/>
      <c r="F6" s="286"/>
      <c r="G6" s="286"/>
      <c r="H6" s="286"/>
      <c r="I6" s="134"/>
      <c r="J6" s="117" t="s">
        <v>254</v>
      </c>
      <c r="K6" s="118" t="s">
        <v>154</v>
      </c>
    </row>
    <row r="7" spans="1:12" ht="16.5" customHeight="1" x14ac:dyDescent="0.3">
      <c r="A7" s="134"/>
      <c r="B7" s="287" t="s">
        <v>159</v>
      </c>
      <c r="C7" s="287"/>
      <c r="D7" s="287"/>
      <c r="E7" s="287"/>
      <c r="F7" s="287"/>
      <c r="G7" s="287"/>
      <c r="H7" s="287"/>
      <c r="I7" s="134"/>
      <c r="J7" s="117" t="s">
        <v>255</v>
      </c>
      <c r="K7" s="118" t="s">
        <v>155</v>
      </c>
    </row>
    <row r="8" spans="1:12" ht="16.5" customHeight="1" x14ac:dyDescent="0.3">
      <c r="A8" s="127"/>
      <c r="B8" s="124"/>
      <c r="C8" s="127"/>
      <c r="D8" s="127"/>
      <c r="E8" s="127"/>
      <c r="F8" s="127"/>
      <c r="G8" s="127"/>
      <c r="H8" s="127"/>
      <c r="I8" s="127"/>
      <c r="J8" s="117" t="s">
        <v>256</v>
      </c>
      <c r="K8" s="118" t="s">
        <v>156</v>
      </c>
    </row>
    <row r="9" spans="1:12" ht="16.5" customHeight="1" x14ac:dyDescent="0.3">
      <c r="A9" s="134"/>
      <c r="B9" s="124" t="s">
        <v>163</v>
      </c>
      <c r="C9" s="134"/>
      <c r="D9" s="134"/>
      <c r="E9" s="134"/>
      <c r="F9" s="134"/>
      <c r="G9" s="134"/>
      <c r="H9" s="134"/>
      <c r="I9" s="134"/>
      <c r="J9" s="117" t="s">
        <v>257</v>
      </c>
      <c r="K9" s="118" t="s">
        <v>157</v>
      </c>
    </row>
    <row r="10" spans="1:12" x14ac:dyDescent="0.3">
      <c r="A10" s="134"/>
      <c r="B10" s="285" t="s">
        <v>162</v>
      </c>
      <c r="C10" s="285"/>
      <c r="D10" s="285"/>
      <c r="E10" s="285"/>
      <c r="F10" s="285"/>
      <c r="G10" s="285"/>
      <c r="H10" s="285"/>
      <c r="I10" s="134"/>
      <c r="J10" s="121"/>
    </row>
    <row r="11" spans="1:12" ht="16.5" customHeight="1" x14ac:dyDescent="0.3">
      <c r="A11" s="134"/>
      <c r="B11" s="124" t="s">
        <v>164</v>
      </c>
      <c r="C11" s="134"/>
      <c r="D11" s="134"/>
      <c r="E11" s="134"/>
      <c r="F11" s="134"/>
      <c r="G11" s="134"/>
      <c r="H11" s="134"/>
      <c r="I11" s="134"/>
      <c r="J11" s="121"/>
    </row>
    <row r="12" spans="1:12" ht="16.5" customHeight="1" x14ac:dyDescent="0.3">
      <c r="A12" s="134"/>
      <c r="B12" s="285" t="s">
        <v>165</v>
      </c>
      <c r="C12" s="285"/>
      <c r="D12" s="285"/>
      <c r="E12" s="285"/>
      <c r="F12" s="285"/>
      <c r="G12" s="285"/>
      <c r="H12" s="285"/>
      <c r="I12" s="134"/>
      <c r="J12" s="121"/>
    </row>
    <row r="13" spans="1:12" ht="16.5" customHeight="1" x14ac:dyDescent="0.3">
      <c r="A13" s="134"/>
      <c r="B13" s="157" t="s">
        <v>166</v>
      </c>
      <c r="C13" s="134"/>
      <c r="D13" s="134"/>
      <c r="E13" s="134"/>
      <c r="F13" s="134"/>
      <c r="G13" s="134"/>
      <c r="H13" s="134"/>
      <c r="I13" s="134"/>
      <c r="J13" s="121"/>
    </row>
    <row r="14" spans="1:12" ht="16.5" customHeight="1" x14ac:dyDescent="0.3">
      <c r="A14" s="134"/>
      <c r="B14" s="285" t="s">
        <v>165</v>
      </c>
      <c r="C14" s="285"/>
      <c r="D14" s="285"/>
      <c r="E14" s="285"/>
      <c r="F14" s="285"/>
      <c r="G14" s="285"/>
      <c r="H14" s="285"/>
      <c r="I14" s="134"/>
      <c r="J14" s="121"/>
    </row>
    <row r="15" spans="1:12" ht="16.5" customHeight="1" x14ac:dyDescent="0.3">
      <c r="A15" s="134"/>
      <c r="B15" s="157" t="s">
        <v>160</v>
      </c>
      <c r="C15" s="134"/>
      <c r="D15" s="134"/>
      <c r="E15" s="134"/>
      <c r="F15" s="134"/>
      <c r="G15" s="134"/>
      <c r="H15" s="134"/>
      <c r="I15" s="134"/>
      <c r="J15" s="121"/>
    </row>
    <row r="16" spans="1:12" ht="16.5" customHeight="1" x14ac:dyDescent="0.3">
      <c r="A16" s="134"/>
      <c r="B16" s="124"/>
      <c r="C16" s="134"/>
      <c r="D16" s="134"/>
      <c r="E16" s="134"/>
      <c r="F16" s="134"/>
      <c r="G16" s="134"/>
      <c r="H16" s="134"/>
      <c r="I16" s="134"/>
      <c r="J16" s="121"/>
    </row>
    <row r="17" spans="1:10" ht="16.5" customHeight="1" x14ac:dyDescent="0.3">
      <c r="A17" s="134"/>
      <c r="B17" s="285" t="s">
        <v>161</v>
      </c>
      <c r="C17" s="285"/>
      <c r="D17" s="285"/>
      <c r="E17" s="285"/>
      <c r="F17" s="285"/>
      <c r="G17" s="285"/>
      <c r="H17" s="285"/>
      <c r="I17" s="134"/>
      <c r="J17" s="121"/>
    </row>
    <row r="18" spans="1:10" ht="16.5" customHeight="1" x14ac:dyDescent="0.3">
      <c r="A18" s="134"/>
      <c r="B18" s="138"/>
      <c r="C18" s="138"/>
      <c r="D18" s="138"/>
      <c r="E18" s="138"/>
      <c r="F18" s="138"/>
      <c r="G18" s="138"/>
      <c r="H18" s="138"/>
      <c r="I18" s="134"/>
      <c r="J18" s="121"/>
    </row>
    <row r="19" spans="1:10" ht="16.5" customHeight="1" thickBot="1" x14ac:dyDescent="0.35">
      <c r="A19" s="134" t="s">
        <v>177</v>
      </c>
      <c r="B19" s="134"/>
      <c r="C19" s="134"/>
      <c r="D19" s="134"/>
      <c r="E19" s="134"/>
      <c r="F19" s="134"/>
      <c r="G19" s="134"/>
      <c r="H19" s="134"/>
      <c r="I19" s="124"/>
      <c r="J19" s="121"/>
    </row>
    <row r="20" spans="1:10" ht="26.25" thickBot="1" x14ac:dyDescent="0.35">
      <c r="A20" s="158" t="s">
        <v>167</v>
      </c>
      <c r="B20" s="159" t="s">
        <v>168</v>
      </c>
      <c r="C20" s="159" t="s">
        <v>169</v>
      </c>
      <c r="D20" s="159" t="s">
        <v>170</v>
      </c>
      <c r="E20" s="159" t="s">
        <v>171</v>
      </c>
      <c r="F20" s="159" t="s">
        <v>172</v>
      </c>
      <c r="G20" s="159" t="s">
        <v>173</v>
      </c>
      <c r="H20" s="159" t="s">
        <v>174</v>
      </c>
      <c r="I20" s="159" t="s">
        <v>175</v>
      </c>
      <c r="J20" s="121"/>
    </row>
    <row r="21" spans="1:10" ht="16.5" customHeight="1" thickBot="1" x14ac:dyDescent="0.35">
      <c r="A21" s="160" t="s">
        <v>16</v>
      </c>
      <c r="B21" s="161"/>
      <c r="C21" s="161"/>
      <c r="D21" s="161"/>
      <c r="E21" s="161"/>
      <c r="F21" s="161"/>
      <c r="G21" s="161"/>
      <c r="H21" s="161"/>
      <c r="I21" s="161"/>
      <c r="J21" s="121"/>
    </row>
    <row r="22" spans="1:10" ht="16.5" customHeight="1" thickBot="1" x14ac:dyDescent="0.35">
      <c r="A22" s="160" t="s">
        <v>18</v>
      </c>
      <c r="B22" s="161"/>
      <c r="C22" s="161"/>
      <c r="D22" s="161"/>
      <c r="E22" s="161"/>
      <c r="F22" s="161"/>
      <c r="G22" s="161"/>
      <c r="H22" s="161"/>
      <c r="I22" s="161"/>
      <c r="J22" s="121"/>
    </row>
    <row r="23" spans="1:10" ht="16.5" customHeight="1" thickBot="1" x14ac:dyDescent="0.35">
      <c r="A23" s="160" t="s">
        <v>20</v>
      </c>
      <c r="B23" s="161"/>
      <c r="C23" s="161"/>
      <c r="D23" s="161"/>
      <c r="E23" s="161"/>
      <c r="F23" s="161"/>
      <c r="G23" s="161"/>
      <c r="H23" s="161"/>
      <c r="I23" s="161"/>
      <c r="J23" s="121"/>
    </row>
    <row r="24" spans="1:10" ht="16.5" customHeight="1" thickBot="1" x14ac:dyDescent="0.35">
      <c r="A24" s="160" t="s">
        <v>21</v>
      </c>
      <c r="B24" s="161"/>
      <c r="C24" s="161"/>
      <c r="D24" s="161"/>
      <c r="E24" s="161"/>
      <c r="F24" s="161"/>
      <c r="G24" s="161"/>
      <c r="H24" s="161"/>
      <c r="I24" s="161"/>
      <c r="J24" s="121"/>
    </row>
    <row r="25" spans="1:10" ht="16.5" customHeight="1" thickBot="1" x14ac:dyDescent="0.35">
      <c r="A25" s="160" t="s">
        <v>176</v>
      </c>
      <c r="B25" s="161"/>
      <c r="C25" s="161"/>
      <c r="D25" s="161"/>
      <c r="E25" s="161"/>
      <c r="F25" s="161"/>
      <c r="G25" s="161"/>
      <c r="H25" s="161"/>
      <c r="I25" s="161"/>
      <c r="J25" s="121"/>
    </row>
    <row r="26" spans="1:10" ht="16.5" customHeight="1" x14ac:dyDescent="0.3">
      <c r="A26" s="134"/>
      <c r="B26" s="134"/>
      <c r="C26" s="134"/>
      <c r="D26" s="134"/>
      <c r="E26" s="134"/>
      <c r="F26" s="134"/>
      <c r="G26" s="134"/>
      <c r="H26" s="134"/>
      <c r="I26" s="124"/>
      <c r="J26" s="121"/>
    </row>
    <row r="27" spans="1:10" ht="16.5" customHeight="1" thickBot="1" x14ac:dyDescent="0.35">
      <c r="A27" s="134" t="s">
        <v>178</v>
      </c>
      <c r="B27" s="134"/>
      <c r="C27" s="134"/>
      <c r="D27" s="134"/>
      <c r="E27" s="134"/>
      <c r="F27" s="134"/>
      <c r="G27" s="134"/>
      <c r="H27" s="134"/>
      <c r="I27" s="124"/>
      <c r="J27" s="121"/>
    </row>
    <row r="28" spans="1:10" ht="16.5" customHeight="1" thickBot="1" x14ac:dyDescent="0.35">
      <c r="A28" s="158" t="s">
        <v>167</v>
      </c>
      <c r="B28" s="159" t="s">
        <v>168</v>
      </c>
      <c r="C28" s="159" t="s">
        <v>169</v>
      </c>
      <c r="D28" s="159" t="s">
        <v>170</v>
      </c>
      <c r="E28" s="159" t="s">
        <v>171</v>
      </c>
      <c r="F28" s="159" t="s">
        <v>172</v>
      </c>
      <c r="G28" s="159" t="s">
        <v>173</v>
      </c>
      <c r="H28" s="159" t="s">
        <v>174</v>
      </c>
      <c r="I28" s="159" t="s">
        <v>175</v>
      </c>
      <c r="J28" s="121"/>
    </row>
    <row r="29" spans="1:10" ht="16.5" customHeight="1" thickBot="1" x14ac:dyDescent="0.35">
      <c r="A29" s="160" t="s">
        <v>16</v>
      </c>
      <c r="B29" s="161"/>
      <c r="C29" s="161"/>
      <c r="D29" s="161"/>
      <c r="E29" s="161"/>
      <c r="F29" s="161"/>
      <c r="G29" s="161"/>
      <c r="H29" s="161"/>
      <c r="I29" s="161"/>
      <c r="J29" s="121"/>
    </row>
    <row r="30" spans="1:10" ht="16.5" customHeight="1" thickBot="1" x14ac:dyDescent="0.35">
      <c r="A30" s="160" t="s">
        <v>18</v>
      </c>
      <c r="B30" s="161"/>
      <c r="C30" s="161"/>
      <c r="D30" s="161"/>
      <c r="E30" s="161"/>
      <c r="F30" s="161"/>
      <c r="G30" s="161"/>
      <c r="H30" s="161"/>
      <c r="I30" s="161"/>
      <c r="J30" s="121"/>
    </row>
    <row r="31" spans="1:10" ht="16.5" customHeight="1" thickBot="1" x14ac:dyDescent="0.35">
      <c r="A31" s="160" t="s">
        <v>20</v>
      </c>
      <c r="B31" s="161"/>
      <c r="C31" s="161"/>
      <c r="D31" s="161"/>
      <c r="E31" s="161"/>
      <c r="F31" s="161"/>
      <c r="G31" s="161"/>
      <c r="H31" s="161"/>
      <c r="I31" s="161"/>
      <c r="J31" s="121"/>
    </row>
    <row r="32" spans="1:10" ht="16.5" customHeight="1" thickBot="1" x14ac:dyDescent="0.35">
      <c r="A32" s="160" t="s">
        <v>21</v>
      </c>
      <c r="B32" s="161"/>
      <c r="C32" s="161"/>
      <c r="D32" s="161"/>
      <c r="E32" s="161"/>
      <c r="F32" s="161"/>
      <c r="G32" s="161"/>
      <c r="H32" s="161"/>
      <c r="I32" s="161"/>
      <c r="J32" s="121"/>
    </row>
    <row r="33" spans="1:10" ht="16.5" customHeight="1" thickBot="1" x14ac:dyDescent="0.35">
      <c r="A33" s="160" t="s">
        <v>176</v>
      </c>
      <c r="B33" s="161"/>
      <c r="C33" s="161"/>
      <c r="D33" s="161"/>
      <c r="E33" s="161"/>
      <c r="F33" s="161"/>
      <c r="G33" s="161"/>
      <c r="H33" s="161"/>
      <c r="I33" s="161"/>
      <c r="J33" s="121"/>
    </row>
    <row r="34" spans="1:10" ht="16.5" customHeight="1" x14ac:dyDescent="0.3">
      <c r="A34" s="134"/>
      <c r="B34" s="134"/>
      <c r="C34" s="134"/>
      <c r="D34" s="134"/>
      <c r="E34" s="134"/>
      <c r="F34" s="134"/>
      <c r="G34" s="134"/>
      <c r="H34" s="134"/>
      <c r="I34" s="124"/>
      <c r="J34" s="121"/>
    </row>
    <row r="35" spans="1:10" ht="16.5" customHeight="1" x14ac:dyDescent="0.3">
      <c r="A35" s="134"/>
      <c r="B35" s="134"/>
      <c r="C35" s="134"/>
      <c r="D35" s="134"/>
      <c r="E35" s="134"/>
      <c r="F35" s="134"/>
      <c r="G35" s="134"/>
      <c r="H35" s="134"/>
      <c r="I35" s="124"/>
      <c r="J35" s="121"/>
    </row>
    <row r="36" spans="1:10" ht="16.5" customHeight="1" x14ac:dyDescent="0.3">
      <c r="A36" s="143" t="s">
        <v>81</v>
      </c>
      <c r="B36" s="134"/>
      <c r="C36" s="134"/>
      <c r="D36" s="134"/>
      <c r="E36" s="134"/>
      <c r="F36" s="134"/>
      <c r="G36" s="134"/>
      <c r="H36" s="134"/>
      <c r="I36" s="124"/>
      <c r="J36" s="121"/>
    </row>
    <row r="37" spans="1:10" ht="16.5" customHeight="1" x14ac:dyDescent="0.3">
      <c r="A37" s="144"/>
      <c r="B37" s="134"/>
      <c r="C37" s="134"/>
      <c r="D37" s="134"/>
      <c r="E37" s="134"/>
      <c r="F37" s="134"/>
      <c r="G37" s="134"/>
      <c r="H37" s="134"/>
      <c r="I37" s="124"/>
    </row>
    <row r="38" spans="1:10" ht="16.5" customHeight="1" x14ac:dyDescent="0.3">
      <c r="A38" s="134"/>
      <c r="B38" s="134"/>
      <c r="C38" s="134"/>
      <c r="D38" s="134"/>
      <c r="E38" s="134"/>
      <c r="F38" s="134"/>
      <c r="G38" s="134"/>
      <c r="H38" s="134"/>
      <c r="I38" s="124"/>
    </row>
    <row r="39" spans="1:10" ht="16.5" customHeight="1" x14ac:dyDescent="0.3">
      <c r="A39" s="134"/>
      <c r="B39" s="134"/>
      <c r="C39" s="134"/>
      <c r="D39" s="134"/>
      <c r="E39" s="138" t="s">
        <v>126</v>
      </c>
      <c r="F39" s="134"/>
      <c r="G39" s="134"/>
      <c r="H39" s="134"/>
      <c r="I39" s="124"/>
    </row>
    <row r="40" spans="1:10" ht="16.5" customHeight="1" x14ac:dyDescent="0.3">
      <c r="A40" s="134"/>
      <c r="B40" s="134"/>
      <c r="C40" s="134"/>
      <c r="D40" s="134"/>
      <c r="E40" s="2">
        <f>Alapa!$M$2</f>
        <v>0</v>
      </c>
      <c r="F40" s="134"/>
      <c r="G40" s="134"/>
      <c r="H40" s="134"/>
      <c r="I40" s="124"/>
    </row>
    <row r="41" spans="1:10" ht="16.5" customHeight="1" x14ac:dyDescent="0.3">
      <c r="A41" s="134"/>
      <c r="B41" s="134"/>
      <c r="C41" s="134"/>
      <c r="D41" s="134"/>
      <c r="E41" s="2" t="s">
        <v>421</v>
      </c>
      <c r="F41" s="134"/>
      <c r="G41" s="134"/>
      <c r="H41" s="134"/>
      <c r="I41" s="124"/>
    </row>
    <row r="42" spans="1:10" ht="16.5" customHeight="1" x14ac:dyDescent="0.3"/>
    <row r="43" spans="1:10" ht="16.5" customHeight="1" x14ac:dyDescent="0.3"/>
    <row r="44" spans="1:10" ht="16.5" customHeight="1" x14ac:dyDescent="0.3"/>
    <row r="45" spans="1:10" ht="16.5" customHeight="1" x14ac:dyDescent="0.3"/>
    <row r="46" spans="1:10" ht="16.5" customHeight="1" x14ac:dyDescent="0.3"/>
    <row r="47" spans="1:10" ht="16.5" customHeight="1" x14ac:dyDescent="0.3"/>
    <row r="48" spans="1:10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</sheetData>
  <mergeCells count="6">
    <mergeCell ref="B14:H14"/>
    <mergeCell ref="B17:H17"/>
    <mergeCell ref="B6:H6"/>
    <mergeCell ref="B7:H7"/>
    <mergeCell ref="B10:H10"/>
    <mergeCell ref="B12:H12"/>
  </mergeCells>
  <phoneticPr fontId="0" type="noConversion"/>
  <hyperlinks>
    <hyperlink ref="J4" location="'M-01'!A1" display="M-01 "/>
    <hyperlink ref="J5" location="'M-02'!A1" display="M-02 "/>
    <hyperlink ref="J6" location="'M-02-01'!A1" display="M-02-01"/>
    <hyperlink ref="J7" location="'M-02-02'!A1" display="M-02-02"/>
    <hyperlink ref="J8" location="'M-02-03'!A1" display="M-02-03"/>
    <hyperlink ref="J9" location="'M-02-04'!A1" display="M-02-04"/>
    <hyperlink ref="J3" location="BORITO!A1" display="Borító"/>
  </hyperlinks>
  <pageMargins left="0.70866141732283472" right="0.70866141732283472" top="0.74803149606299213" bottom="0.74803149606299213" header="0.31496062992125984" footer="0.31496062992125984"/>
  <pageSetup paperSize="9" scale="88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pageSetUpPr fitToPage="1"/>
  </sheetPr>
  <dimension ref="A1:K64"/>
  <sheetViews>
    <sheetView showGridLines="0" zoomScaleNormal="100" workbookViewId="0"/>
  </sheetViews>
  <sheetFormatPr defaultRowHeight="16.5" x14ac:dyDescent="0.3"/>
  <cols>
    <col min="1" max="1" width="9" style="119"/>
    <col min="2" max="2" width="18" style="119" customWidth="1"/>
    <col min="3" max="7" width="9" style="119"/>
    <col min="8" max="8" width="18.25" style="119" customWidth="1"/>
    <col min="9" max="16384" width="9" style="119"/>
  </cols>
  <sheetData>
    <row r="1" spans="1:11" ht="16.5" customHeight="1" x14ac:dyDescent="0.3">
      <c r="A1" s="154" t="s">
        <v>257</v>
      </c>
      <c r="B1" s="154"/>
      <c r="C1" s="154"/>
      <c r="D1" s="154"/>
      <c r="E1" s="154"/>
      <c r="F1" s="154"/>
      <c r="G1" s="154"/>
      <c r="H1" s="154"/>
    </row>
    <row r="2" spans="1:11" ht="16.5" customHeight="1" x14ac:dyDescent="0.3">
      <c r="A2" s="155"/>
      <c r="B2" s="155"/>
      <c r="C2" s="155"/>
      <c r="D2" s="155"/>
      <c r="E2" s="155"/>
      <c r="F2" s="155"/>
      <c r="G2" s="155"/>
      <c r="H2" s="155"/>
      <c r="I2" s="262" t="s">
        <v>409</v>
      </c>
    </row>
    <row r="3" spans="1:11" ht="18.75" x14ac:dyDescent="0.3">
      <c r="A3" s="154">
        <f>Alapa!C17</f>
        <v>0</v>
      </c>
      <c r="B3" s="154"/>
      <c r="C3" s="154"/>
      <c r="D3" s="154"/>
      <c r="E3" s="154"/>
      <c r="F3" s="154"/>
      <c r="G3" s="154"/>
      <c r="H3" s="154"/>
      <c r="I3" s="117" t="s">
        <v>264</v>
      </c>
      <c r="J3" s="118" t="s">
        <v>263</v>
      </c>
    </row>
    <row r="4" spans="1:11" ht="16.5" customHeight="1" x14ac:dyDescent="0.3">
      <c r="A4" s="126" t="str">
        <f>"Fordulónap: "&amp;Alapa!C12</f>
        <v xml:space="preserve">Fordulónap: </v>
      </c>
      <c r="B4" s="126"/>
      <c r="C4" s="126"/>
      <c r="D4" s="126"/>
      <c r="E4" s="126"/>
      <c r="F4" s="126"/>
      <c r="G4" s="126"/>
      <c r="H4" s="126"/>
      <c r="I4" s="117" t="s">
        <v>252</v>
      </c>
      <c r="J4" s="118" t="s">
        <v>196</v>
      </c>
      <c r="K4" s="118"/>
    </row>
    <row r="5" spans="1:11" ht="16.5" customHeight="1" x14ac:dyDescent="0.3">
      <c r="A5" s="126"/>
      <c r="B5" s="126"/>
      <c r="C5" s="126"/>
      <c r="D5" s="126"/>
      <c r="E5" s="126"/>
      <c r="F5" s="126"/>
      <c r="G5" s="126"/>
      <c r="H5" s="126"/>
      <c r="I5" s="117" t="s">
        <v>253</v>
      </c>
      <c r="J5" s="118" t="s">
        <v>197</v>
      </c>
      <c r="K5" s="118"/>
    </row>
    <row r="6" spans="1:11" ht="16.5" customHeight="1" x14ac:dyDescent="0.3">
      <c r="A6" s="134"/>
      <c r="B6" s="286" t="s">
        <v>158</v>
      </c>
      <c r="C6" s="286"/>
      <c r="D6" s="286"/>
      <c r="E6" s="286"/>
      <c r="F6" s="286"/>
      <c r="G6" s="286"/>
      <c r="H6" s="286"/>
      <c r="I6" s="117" t="s">
        <v>254</v>
      </c>
      <c r="J6" s="118" t="s">
        <v>154</v>
      </c>
    </row>
    <row r="7" spans="1:11" ht="16.5" customHeight="1" x14ac:dyDescent="0.3">
      <c r="A7" s="134"/>
      <c r="B7" s="287" t="s">
        <v>179</v>
      </c>
      <c r="C7" s="287"/>
      <c r="D7" s="287"/>
      <c r="E7" s="287"/>
      <c r="F7" s="287"/>
      <c r="G7" s="287"/>
      <c r="H7" s="287"/>
      <c r="I7" s="117" t="s">
        <v>255</v>
      </c>
      <c r="J7" s="118" t="s">
        <v>155</v>
      </c>
    </row>
    <row r="8" spans="1:11" ht="16.5" customHeight="1" x14ac:dyDescent="0.3">
      <c r="A8" s="127"/>
      <c r="B8" s="124"/>
      <c r="C8" s="127"/>
      <c r="D8" s="127"/>
      <c r="E8" s="127"/>
      <c r="F8" s="127"/>
      <c r="G8" s="127"/>
      <c r="H8" s="127"/>
      <c r="I8" s="117" t="s">
        <v>256</v>
      </c>
      <c r="J8" s="118" t="s">
        <v>156</v>
      </c>
    </row>
    <row r="9" spans="1:11" ht="16.5" customHeight="1" x14ac:dyDescent="0.3">
      <c r="A9" s="134"/>
      <c r="B9" s="124" t="s">
        <v>163</v>
      </c>
      <c r="C9" s="134"/>
      <c r="D9" s="134"/>
      <c r="E9" s="134"/>
      <c r="F9" s="134"/>
      <c r="G9" s="134"/>
      <c r="H9" s="134"/>
      <c r="I9" s="117" t="s">
        <v>257</v>
      </c>
      <c r="J9" s="118" t="s">
        <v>157</v>
      </c>
    </row>
    <row r="10" spans="1:11" x14ac:dyDescent="0.3">
      <c r="A10" s="134"/>
      <c r="B10" s="285" t="s">
        <v>162</v>
      </c>
      <c r="C10" s="285"/>
      <c r="D10" s="285"/>
      <c r="E10" s="285"/>
      <c r="F10" s="285"/>
      <c r="G10" s="285"/>
      <c r="H10" s="285"/>
      <c r="I10" s="121"/>
    </row>
    <row r="11" spans="1:11" ht="16.5" customHeight="1" x14ac:dyDescent="0.3">
      <c r="A11" s="134"/>
      <c r="B11" s="124" t="s">
        <v>164</v>
      </c>
      <c r="C11" s="134"/>
      <c r="D11" s="134"/>
      <c r="E11" s="134"/>
      <c r="F11" s="134"/>
      <c r="G11" s="134"/>
      <c r="H11" s="134"/>
      <c r="I11" s="121"/>
    </row>
    <row r="12" spans="1:11" ht="16.5" customHeight="1" x14ac:dyDescent="0.3">
      <c r="A12" s="134"/>
      <c r="B12" s="285" t="s">
        <v>165</v>
      </c>
      <c r="C12" s="285"/>
      <c r="D12" s="285"/>
      <c r="E12" s="285"/>
      <c r="F12" s="285"/>
      <c r="G12" s="285"/>
      <c r="H12" s="285"/>
      <c r="I12" s="121"/>
    </row>
    <row r="13" spans="1:11" ht="16.5" customHeight="1" x14ac:dyDescent="0.3">
      <c r="A13" s="134"/>
      <c r="B13" s="157" t="s">
        <v>180</v>
      </c>
      <c r="C13" s="134"/>
      <c r="D13" s="134"/>
      <c r="E13" s="134"/>
      <c r="F13" s="134"/>
      <c r="G13" s="134"/>
      <c r="H13" s="134"/>
      <c r="I13" s="121"/>
    </row>
    <row r="14" spans="1:11" ht="16.5" customHeight="1" x14ac:dyDescent="0.3">
      <c r="A14" s="134"/>
      <c r="B14" s="134"/>
      <c r="C14" s="138" t="s">
        <v>1</v>
      </c>
      <c r="D14" s="138" t="s">
        <v>181</v>
      </c>
      <c r="E14" s="138"/>
      <c r="F14" s="138"/>
      <c r="G14" s="138"/>
      <c r="H14" s="138"/>
      <c r="I14" s="121"/>
    </row>
    <row r="15" spans="1:11" ht="16.5" customHeight="1" x14ac:dyDescent="0.3">
      <c r="A15" s="134"/>
      <c r="B15" s="134"/>
      <c r="C15" s="157" t="s">
        <v>182</v>
      </c>
      <c r="D15" s="157" t="s">
        <v>182</v>
      </c>
      <c r="E15" s="138"/>
      <c r="F15" s="138"/>
      <c r="G15" s="138"/>
      <c r="H15" s="138"/>
      <c r="I15" s="121"/>
    </row>
    <row r="16" spans="1:11" ht="16.5" customHeight="1" x14ac:dyDescent="0.3">
      <c r="A16" s="134"/>
      <c r="B16" s="134"/>
      <c r="C16" s="157" t="s">
        <v>182</v>
      </c>
      <c r="D16" s="157" t="s">
        <v>182</v>
      </c>
      <c r="E16" s="138"/>
      <c r="F16" s="138"/>
      <c r="G16" s="138"/>
      <c r="H16" s="138"/>
      <c r="I16" s="121"/>
    </row>
    <row r="17" spans="1:9" ht="16.5" customHeight="1" x14ac:dyDescent="0.3">
      <c r="A17" s="134"/>
      <c r="B17" s="134"/>
      <c r="C17" s="157" t="s">
        <v>182</v>
      </c>
      <c r="D17" s="157" t="s">
        <v>182</v>
      </c>
      <c r="E17" s="138"/>
      <c r="F17" s="138"/>
      <c r="G17" s="138"/>
      <c r="H17" s="138"/>
      <c r="I17" s="121"/>
    </row>
    <row r="18" spans="1:9" ht="16.5" customHeight="1" x14ac:dyDescent="0.3">
      <c r="A18" s="134"/>
      <c r="B18" s="134"/>
      <c r="C18" s="157"/>
      <c r="D18" s="157"/>
      <c r="E18" s="138"/>
      <c r="F18" s="138"/>
      <c r="G18" s="138"/>
      <c r="H18" s="138"/>
      <c r="I18" s="121"/>
    </row>
    <row r="19" spans="1:9" ht="16.5" customHeight="1" thickBot="1" x14ac:dyDescent="0.35">
      <c r="A19" s="134" t="s">
        <v>187</v>
      </c>
      <c r="B19" s="134"/>
      <c r="C19" s="134"/>
      <c r="D19" s="134"/>
      <c r="E19" s="134"/>
      <c r="F19" s="134"/>
      <c r="G19" s="134"/>
      <c r="H19" s="134"/>
      <c r="I19" s="121"/>
    </row>
    <row r="20" spans="1:9" ht="32.25" thickBot="1" x14ac:dyDescent="0.35">
      <c r="A20" s="162" t="s">
        <v>183</v>
      </c>
      <c r="B20" s="163" t="s">
        <v>184</v>
      </c>
      <c r="C20" s="163" t="s">
        <v>185</v>
      </c>
      <c r="D20" s="163" t="s">
        <v>173</v>
      </c>
      <c r="E20" s="163" t="s">
        <v>189</v>
      </c>
      <c r="F20" s="163" t="s">
        <v>186</v>
      </c>
      <c r="G20" s="163" t="s">
        <v>190</v>
      </c>
      <c r="H20" s="163" t="s">
        <v>195</v>
      </c>
      <c r="I20" s="121"/>
    </row>
    <row r="21" spans="1:9" ht="16.5" customHeight="1" thickBot="1" x14ac:dyDescent="0.35">
      <c r="A21" s="164"/>
      <c r="B21" s="165"/>
      <c r="C21" s="165"/>
      <c r="D21" s="165"/>
      <c r="E21" s="165"/>
      <c r="F21" s="165"/>
      <c r="G21" s="165"/>
      <c r="H21" s="165"/>
      <c r="I21" s="121"/>
    </row>
    <row r="22" spans="1:9" ht="16.5" customHeight="1" thickBot="1" x14ac:dyDescent="0.35">
      <c r="A22" s="164"/>
      <c r="B22" s="165"/>
      <c r="C22" s="165"/>
      <c r="D22" s="165"/>
      <c r="E22" s="165"/>
      <c r="F22" s="165"/>
      <c r="G22" s="165"/>
      <c r="H22" s="165"/>
      <c r="I22" s="121"/>
    </row>
    <row r="23" spans="1:9" ht="16.5" customHeight="1" thickBot="1" x14ac:dyDescent="0.35">
      <c r="A23" s="164"/>
      <c r="B23" s="165"/>
      <c r="C23" s="165"/>
      <c r="D23" s="165"/>
      <c r="E23" s="165"/>
      <c r="F23" s="165"/>
      <c r="G23" s="165"/>
      <c r="H23" s="165"/>
      <c r="I23" s="121"/>
    </row>
    <row r="24" spans="1:9" ht="16.5" customHeight="1" thickBot="1" x14ac:dyDescent="0.35">
      <c r="A24" s="164"/>
      <c r="B24" s="165"/>
      <c r="C24" s="165"/>
      <c r="D24" s="165"/>
      <c r="E24" s="165"/>
      <c r="F24" s="165"/>
      <c r="G24" s="165"/>
      <c r="H24" s="165"/>
      <c r="I24" s="121"/>
    </row>
    <row r="25" spans="1:9" ht="16.5" customHeight="1" thickBot="1" x14ac:dyDescent="0.35">
      <c r="A25" s="164"/>
      <c r="B25" s="165"/>
      <c r="C25" s="165"/>
      <c r="D25" s="165"/>
      <c r="E25" s="165"/>
      <c r="F25" s="165"/>
      <c r="G25" s="165"/>
      <c r="H25" s="165"/>
      <c r="I25" s="121"/>
    </row>
    <row r="26" spans="1:9" ht="16.5" customHeight="1" x14ac:dyDescent="0.3">
      <c r="A26" s="166"/>
      <c r="B26" s="166"/>
      <c r="C26" s="166"/>
      <c r="D26" s="166"/>
      <c r="E26" s="166"/>
      <c r="F26" s="166"/>
      <c r="G26" s="166"/>
      <c r="H26" s="166"/>
      <c r="I26" s="121"/>
    </row>
    <row r="27" spans="1:9" ht="16.5" customHeight="1" thickBot="1" x14ac:dyDescent="0.35">
      <c r="A27" s="134" t="s">
        <v>188</v>
      </c>
      <c r="B27" s="134"/>
      <c r="C27" s="134"/>
      <c r="D27" s="134"/>
      <c r="E27" s="134"/>
      <c r="F27" s="134"/>
      <c r="G27" s="134"/>
      <c r="H27" s="134"/>
      <c r="I27" s="121"/>
    </row>
    <row r="28" spans="1:9" ht="32.25" thickBot="1" x14ac:dyDescent="0.35">
      <c r="A28" s="162" t="s">
        <v>183</v>
      </c>
      <c r="B28" s="163" t="s">
        <v>184</v>
      </c>
      <c r="C28" s="163" t="s">
        <v>185</v>
      </c>
      <c r="D28" s="163" t="s">
        <v>173</v>
      </c>
      <c r="E28" s="163" t="s">
        <v>189</v>
      </c>
      <c r="F28" s="163" t="s">
        <v>186</v>
      </c>
      <c r="G28" s="163" t="s">
        <v>190</v>
      </c>
      <c r="H28" s="163" t="s">
        <v>195</v>
      </c>
      <c r="I28" s="121"/>
    </row>
    <row r="29" spans="1:9" ht="16.5" customHeight="1" thickBot="1" x14ac:dyDescent="0.35">
      <c r="A29" s="164"/>
      <c r="B29" s="165"/>
      <c r="C29" s="165"/>
      <c r="D29" s="165"/>
      <c r="E29" s="165"/>
      <c r="F29" s="165"/>
      <c r="G29" s="165"/>
      <c r="H29" s="165"/>
      <c r="I29" s="121"/>
    </row>
    <row r="30" spans="1:9" ht="16.5" customHeight="1" thickBot="1" x14ac:dyDescent="0.35">
      <c r="A30" s="164"/>
      <c r="B30" s="165"/>
      <c r="C30" s="165"/>
      <c r="D30" s="165"/>
      <c r="E30" s="165"/>
      <c r="F30" s="165"/>
      <c r="G30" s="165"/>
      <c r="H30" s="165"/>
      <c r="I30" s="121"/>
    </row>
    <row r="31" spans="1:9" ht="16.5" customHeight="1" thickBot="1" x14ac:dyDescent="0.35">
      <c r="A31" s="164"/>
      <c r="B31" s="165"/>
      <c r="C31" s="165"/>
      <c r="D31" s="165"/>
      <c r="E31" s="165"/>
      <c r="F31" s="165"/>
      <c r="G31" s="165"/>
      <c r="H31" s="165"/>
      <c r="I31" s="121"/>
    </row>
    <row r="32" spans="1:9" ht="16.5" customHeight="1" thickBot="1" x14ac:dyDescent="0.35">
      <c r="A32" s="164"/>
      <c r="B32" s="165"/>
      <c r="C32" s="165"/>
      <c r="D32" s="165"/>
      <c r="E32" s="165"/>
      <c r="F32" s="165"/>
      <c r="G32" s="165"/>
      <c r="H32" s="165"/>
      <c r="I32" s="121"/>
    </row>
    <row r="33" spans="1:9" ht="16.5" customHeight="1" thickBot="1" x14ac:dyDescent="0.35">
      <c r="A33" s="164"/>
      <c r="B33" s="165"/>
      <c r="C33" s="165"/>
      <c r="D33" s="165"/>
      <c r="E33" s="165"/>
      <c r="F33" s="165"/>
      <c r="G33" s="165"/>
      <c r="H33" s="165"/>
      <c r="I33" s="121"/>
    </row>
    <row r="34" spans="1:9" ht="16.5" customHeight="1" x14ac:dyDescent="0.3">
      <c r="A34" s="134"/>
      <c r="B34" s="134"/>
      <c r="C34" s="134"/>
      <c r="D34" s="134"/>
      <c r="E34" s="134"/>
      <c r="F34" s="134"/>
      <c r="G34" s="134"/>
      <c r="H34" s="134"/>
      <c r="I34" s="121"/>
    </row>
    <row r="35" spans="1:9" ht="16.5" customHeight="1" x14ac:dyDescent="0.3">
      <c r="A35" s="134"/>
      <c r="B35" s="134"/>
      <c r="C35" s="134"/>
      <c r="D35" s="134"/>
      <c r="E35" s="134"/>
      <c r="F35" s="134"/>
      <c r="G35" s="134"/>
      <c r="H35" s="134"/>
    </row>
    <row r="36" spans="1:9" ht="16.5" customHeight="1" x14ac:dyDescent="0.3">
      <c r="A36" s="143" t="s">
        <v>81</v>
      </c>
      <c r="B36" s="134"/>
      <c r="C36" s="134"/>
      <c r="D36" s="134"/>
      <c r="E36" s="134"/>
      <c r="F36" s="134"/>
      <c r="G36" s="134"/>
      <c r="H36" s="134"/>
    </row>
    <row r="37" spans="1:9" ht="16.5" customHeight="1" x14ac:dyDescent="0.3">
      <c r="A37" s="144"/>
      <c r="B37" s="134"/>
      <c r="C37" s="134"/>
      <c r="D37" s="134"/>
      <c r="E37" s="134"/>
      <c r="F37" s="134"/>
      <c r="G37" s="134"/>
      <c r="H37" s="134"/>
    </row>
    <row r="38" spans="1:9" ht="16.5" customHeight="1" x14ac:dyDescent="0.3">
      <c r="A38" s="144"/>
      <c r="B38" s="134"/>
      <c r="C38" s="134"/>
      <c r="D38" s="134"/>
      <c r="E38" s="134"/>
      <c r="F38" s="134"/>
      <c r="G38" s="134"/>
      <c r="H38" s="134"/>
    </row>
    <row r="39" spans="1:9" ht="16.5" customHeight="1" x14ac:dyDescent="0.3">
      <c r="A39" s="134"/>
      <c r="B39" s="134" t="s">
        <v>193</v>
      </c>
      <c r="C39" s="134"/>
      <c r="D39" s="134" t="s">
        <v>194</v>
      </c>
      <c r="E39" s="134"/>
      <c r="F39" s="134"/>
      <c r="G39" s="134" t="s">
        <v>194</v>
      </c>
      <c r="H39" s="134"/>
    </row>
    <row r="40" spans="1:9" ht="16.5" customHeight="1" x14ac:dyDescent="0.3">
      <c r="A40" s="134"/>
      <c r="B40" s="134" t="s">
        <v>191</v>
      </c>
      <c r="C40" s="134"/>
      <c r="D40" s="134" t="s">
        <v>192</v>
      </c>
      <c r="E40" s="134"/>
      <c r="F40" s="134"/>
      <c r="G40" s="134" t="s">
        <v>422</v>
      </c>
      <c r="H40" s="134"/>
    </row>
    <row r="41" spans="1:9" ht="16.5" customHeight="1" x14ac:dyDescent="0.3"/>
    <row r="42" spans="1:9" ht="16.5" customHeight="1" x14ac:dyDescent="0.3"/>
    <row r="43" spans="1:9" ht="16.5" customHeight="1" x14ac:dyDescent="0.3"/>
    <row r="44" spans="1:9" ht="16.5" customHeight="1" x14ac:dyDescent="0.3"/>
    <row r="45" spans="1:9" ht="16.5" customHeight="1" x14ac:dyDescent="0.3"/>
    <row r="46" spans="1:9" ht="16.5" customHeight="1" x14ac:dyDescent="0.3"/>
    <row r="47" spans="1:9" ht="16.5" customHeight="1" x14ac:dyDescent="0.3"/>
    <row r="48" spans="1:9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</sheetData>
  <mergeCells count="4">
    <mergeCell ref="B6:H6"/>
    <mergeCell ref="B7:H7"/>
    <mergeCell ref="B10:H10"/>
    <mergeCell ref="B12:H12"/>
  </mergeCells>
  <phoneticPr fontId="0" type="noConversion"/>
  <hyperlinks>
    <hyperlink ref="I4" location="'M-01'!A1" display="M-01 "/>
    <hyperlink ref="I5" location="'M-02'!A1" display="M-02 "/>
    <hyperlink ref="I6" location="'M-02-01'!A1" display="M-02-01"/>
    <hyperlink ref="I7" location="'M-02-02'!A1" display="M-02-02"/>
    <hyperlink ref="I8" location="'M-02-03'!A1" display="M-02-03"/>
    <hyperlink ref="I9" location="'M-02-04'!A1" display="M-02-04"/>
    <hyperlink ref="I3" location="BORITO!A1" display="Borító"/>
  </hyperlinks>
  <pageMargins left="0.70866141732283472" right="0.70866141732283472" top="0.74803149606299213" bottom="0.74803149606299213" header="0.31496062992125984" footer="0.31496062992125984"/>
  <pageSetup paperSize="9" scale="88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8"/>
  <dimension ref="A1:K154"/>
  <sheetViews>
    <sheetView showGridLines="0" zoomScaleNormal="100" workbookViewId="0"/>
  </sheetViews>
  <sheetFormatPr defaultRowHeight="16.5" x14ac:dyDescent="0.3"/>
  <cols>
    <col min="1" max="6" width="12.5" style="167" customWidth="1"/>
    <col min="7" max="7" width="35.375" style="167" customWidth="1"/>
    <col min="8" max="8" width="12.125" style="167" customWidth="1"/>
    <col min="9" max="16384" width="9" style="167"/>
  </cols>
  <sheetData>
    <row r="1" spans="1:11" s="168" customFormat="1" ht="18.75" x14ac:dyDescent="0.3">
      <c r="A1" s="40" t="s">
        <v>367</v>
      </c>
      <c r="B1" s="40"/>
      <c r="C1" s="40"/>
      <c r="D1" s="40"/>
      <c r="E1" s="40"/>
      <c r="F1" s="40"/>
      <c r="G1" s="40"/>
      <c r="J1" s="167"/>
      <c r="K1" s="167"/>
    </row>
    <row r="2" spans="1:11" s="168" customFormat="1" ht="16.5" customHeight="1" x14ac:dyDescent="0.3">
      <c r="A2" s="176"/>
      <c r="B2" s="176"/>
      <c r="C2" s="176"/>
      <c r="D2" s="176"/>
      <c r="E2" s="176"/>
      <c r="F2" s="176"/>
      <c r="G2" s="176"/>
      <c r="H2" s="262" t="s">
        <v>409</v>
      </c>
      <c r="J2" s="167"/>
      <c r="K2" s="167"/>
    </row>
    <row r="3" spans="1:11" s="168" customFormat="1" ht="16.5" customHeight="1" x14ac:dyDescent="0.3">
      <c r="A3" s="40">
        <f>Alapa!C17</f>
        <v>0</v>
      </c>
      <c r="B3" s="45"/>
      <c r="C3" s="45"/>
      <c r="D3" s="45"/>
      <c r="E3" s="45"/>
      <c r="F3" s="45"/>
      <c r="G3" s="45"/>
      <c r="H3" s="68" t="s">
        <v>264</v>
      </c>
      <c r="I3" s="81" t="s">
        <v>263</v>
      </c>
      <c r="J3" s="167"/>
      <c r="K3" s="167"/>
    </row>
    <row r="4" spans="1:11" s="168" customFormat="1" ht="16.5" customHeight="1" x14ac:dyDescent="0.3">
      <c r="A4" s="177" t="s">
        <v>266</v>
      </c>
      <c r="B4" s="178" t="s">
        <v>267</v>
      </c>
      <c r="C4" s="177"/>
      <c r="D4" s="177"/>
      <c r="E4" s="177"/>
      <c r="F4" s="177" t="str">
        <f>"Fordulónap: "&amp;Alapa!F12</f>
        <v xml:space="preserve">Fordulónap: </v>
      </c>
      <c r="G4" s="16"/>
      <c r="H4" s="68" t="s">
        <v>367</v>
      </c>
      <c r="I4" s="70" t="s">
        <v>416</v>
      </c>
      <c r="J4" s="167"/>
      <c r="K4" s="167"/>
    </row>
    <row r="5" spans="1:11" s="168" customFormat="1" ht="16.5" customHeight="1" x14ac:dyDescent="0.3">
      <c r="A5" s="45"/>
      <c r="B5" s="176"/>
      <c r="C5" s="176"/>
      <c r="D5" s="176"/>
      <c r="E5" s="176"/>
      <c r="F5" s="176"/>
      <c r="G5" s="176"/>
      <c r="H5" s="68" t="s">
        <v>369</v>
      </c>
      <c r="I5" s="70" t="s">
        <v>417</v>
      </c>
      <c r="J5" s="167"/>
      <c r="K5" s="167"/>
    </row>
    <row r="6" spans="1:11" s="168" customFormat="1" ht="16.5" customHeight="1" x14ac:dyDescent="0.3">
      <c r="A6" s="298" t="s">
        <v>268</v>
      </c>
      <c r="B6" s="298"/>
      <c r="C6" s="299" t="s">
        <v>269</v>
      </c>
      <c r="D6" s="299"/>
      <c r="E6" s="299"/>
      <c r="F6" s="299"/>
      <c r="G6" s="299"/>
      <c r="H6" s="68" t="s">
        <v>371</v>
      </c>
      <c r="I6" s="70" t="s">
        <v>372</v>
      </c>
      <c r="J6" s="167"/>
      <c r="K6" s="167"/>
    </row>
    <row r="7" spans="1:11" s="168" customFormat="1" ht="16.5" customHeight="1" x14ac:dyDescent="0.3">
      <c r="A7" s="177"/>
      <c r="B7" s="176"/>
      <c r="C7" s="176"/>
      <c r="D7" s="176"/>
      <c r="E7" s="176"/>
      <c r="F7" s="176"/>
      <c r="G7" s="176"/>
      <c r="H7" s="68" t="s">
        <v>373</v>
      </c>
      <c r="I7" s="70" t="s">
        <v>374</v>
      </c>
      <c r="J7" s="167"/>
      <c r="K7" s="167"/>
    </row>
    <row r="8" spans="1:11" s="168" customFormat="1" ht="16.5" customHeight="1" x14ac:dyDescent="0.3">
      <c r="A8" s="177" t="s">
        <v>270</v>
      </c>
      <c r="B8" s="176"/>
      <c r="C8" s="300"/>
      <c r="D8" s="300"/>
      <c r="E8" s="300"/>
      <c r="F8" s="300"/>
      <c r="G8" s="300"/>
      <c r="H8" s="68" t="s">
        <v>375</v>
      </c>
      <c r="I8" s="70" t="s">
        <v>376</v>
      </c>
      <c r="J8" s="167"/>
      <c r="K8" s="167"/>
    </row>
    <row r="9" spans="1:11" s="168" customFormat="1" ht="16.5" customHeight="1" x14ac:dyDescent="0.3">
      <c r="A9" s="177"/>
      <c r="B9" s="176"/>
      <c r="C9" s="176"/>
      <c r="D9" s="176"/>
      <c r="E9" s="176"/>
      <c r="F9" s="176"/>
      <c r="G9" s="176"/>
      <c r="H9" s="167"/>
      <c r="I9" s="167"/>
      <c r="J9" s="167"/>
      <c r="K9" s="167"/>
    </row>
    <row r="10" spans="1:11" s="168" customFormat="1" ht="16.5" customHeight="1" x14ac:dyDescent="0.3">
      <c r="A10" s="177" t="s">
        <v>271</v>
      </c>
      <c r="B10" s="176"/>
      <c r="C10" s="300"/>
      <c r="D10" s="300"/>
      <c r="E10" s="300"/>
      <c r="F10" s="300"/>
      <c r="G10" s="300"/>
      <c r="H10" s="167"/>
      <c r="I10" s="167"/>
      <c r="J10" s="167"/>
      <c r="K10" s="167"/>
    </row>
    <row r="11" spans="1:11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67"/>
      <c r="I11" s="167"/>
      <c r="J11" s="167"/>
      <c r="K11" s="167"/>
    </row>
    <row r="12" spans="1:11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67"/>
      <c r="I12" s="167"/>
      <c r="J12" s="167"/>
      <c r="K12" s="167"/>
    </row>
    <row r="13" spans="1:11" s="168" customFormat="1" ht="16.5" customHeight="1" x14ac:dyDescent="0.3">
      <c r="A13" s="179" t="s">
        <v>272</v>
      </c>
      <c r="B13" s="294" t="s">
        <v>273</v>
      </c>
      <c r="C13" s="294"/>
      <c r="D13" s="294"/>
      <c r="E13" s="176"/>
      <c r="F13" s="176"/>
      <c r="G13" s="176"/>
      <c r="H13" s="167"/>
      <c r="I13" s="167"/>
      <c r="J13" s="167"/>
      <c r="K13" s="167"/>
    </row>
    <row r="14" spans="1:11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67"/>
      <c r="I14" s="167"/>
      <c r="J14" s="167"/>
      <c r="K14" s="167"/>
    </row>
    <row r="15" spans="1:11" s="168" customFormat="1" ht="16.5" customHeight="1" x14ac:dyDescent="0.3">
      <c r="A15" s="295" t="s">
        <v>274</v>
      </c>
      <c r="B15" s="295"/>
      <c r="C15" s="295"/>
      <c r="D15" s="295"/>
      <c r="E15" s="295"/>
      <c r="F15" s="295"/>
      <c r="G15" s="295"/>
      <c r="H15" s="167"/>
      <c r="I15" s="167"/>
      <c r="J15" s="167"/>
      <c r="K15" s="167"/>
    </row>
    <row r="16" spans="1:11" s="168" customFormat="1" ht="16.5" customHeight="1" x14ac:dyDescent="0.3">
      <c r="A16" s="180"/>
      <c r="B16" s="180"/>
      <c r="C16" s="180"/>
      <c r="D16" s="180"/>
      <c r="E16" s="180"/>
      <c r="F16" s="180"/>
      <c r="G16" s="180"/>
      <c r="H16" s="167"/>
      <c r="I16" s="167"/>
      <c r="J16" s="167"/>
      <c r="K16" s="167"/>
    </row>
    <row r="17" spans="1:11" s="168" customFormat="1" ht="16.5" customHeight="1" x14ac:dyDescent="0.3">
      <c r="A17" s="180"/>
      <c r="B17" s="171" t="s">
        <v>265</v>
      </c>
      <c r="C17" s="180" t="s">
        <v>275</v>
      </c>
      <c r="D17" s="291" t="s">
        <v>265</v>
      </c>
      <c r="E17" s="291"/>
      <c r="F17" s="180" t="s">
        <v>276</v>
      </c>
      <c r="G17" s="170" t="s">
        <v>277</v>
      </c>
      <c r="H17" s="167"/>
      <c r="I17" s="167"/>
      <c r="J17" s="167"/>
      <c r="K17" s="167"/>
    </row>
    <row r="18" spans="1:11" s="168" customFormat="1" ht="16.5" customHeight="1" x14ac:dyDescent="0.3">
      <c r="A18" s="180"/>
      <c r="B18" s="180"/>
      <c r="C18" s="180"/>
      <c r="D18" s="180"/>
      <c r="E18" s="180"/>
      <c r="F18" s="180"/>
      <c r="G18" s="180"/>
      <c r="H18" s="167"/>
      <c r="I18" s="167"/>
      <c r="J18" s="167"/>
      <c r="K18" s="167"/>
    </row>
    <row r="19" spans="1:11" s="168" customFormat="1" ht="16.5" customHeight="1" x14ac:dyDescent="0.3">
      <c r="A19" s="296" t="s">
        <v>278</v>
      </c>
      <c r="B19" s="295"/>
      <c r="C19" s="295"/>
      <c r="D19" s="295"/>
      <c r="E19" s="295"/>
      <c r="F19" s="295"/>
      <c r="G19" s="295"/>
      <c r="H19" s="167"/>
      <c r="I19" s="167"/>
      <c r="J19" s="167"/>
      <c r="K19" s="167"/>
    </row>
    <row r="20" spans="1:11" s="168" customFormat="1" ht="16.5" customHeight="1" x14ac:dyDescent="0.3">
      <c r="A20" s="295"/>
      <c r="B20" s="295"/>
      <c r="C20" s="295"/>
      <c r="D20" s="295"/>
      <c r="E20" s="295"/>
      <c r="F20" s="295"/>
      <c r="G20" s="295"/>
      <c r="H20" s="167"/>
      <c r="I20" s="167"/>
      <c r="J20" s="167"/>
      <c r="K20" s="167"/>
    </row>
    <row r="21" spans="1:11" s="168" customFormat="1" ht="16.5" customHeight="1" x14ac:dyDescent="0.3">
      <c r="A21" s="180"/>
      <c r="B21" s="180"/>
      <c r="C21" s="180"/>
      <c r="D21" s="180"/>
      <c r="E21" s="180"/>
      <c r="F21" s="180"/>
      <c r="G21" s="180"/>
      <c r="H21" s="167"/>
      <c r="I21" s="167"/>
      <c r="J21" s="167"/>
      <c r="K21" s="167"/>
    </row>
    <row r="22" spans="1:11" s="168" customFormat="1" ht="16.5" customHeight="1" x14ac:dyDescent="0.3">
      <c r="A22" s="295" t="s">
        <v>279</v>
      </c>
      <c r="B22" s="295"/>
      <c r="C22" s="295"/>
      <c r="D22" s="295"/>
      <c r="E22" s="295"/>
      <c r="F22" s="295"/>
      <c r="G22" s="295"/>
      <c r="H22" s="167"/>
      <c r="I22" s="167"/>
      <c r="J22" s="167"/>
      <c r="K22" s="167"/>
    </row>
    <row r="23" spans="1:11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67"/>
      <c r="I23" s="167"/>
      <c r="J23" s="167"/>
      <c r="K23" s="167"/>
    </row>
    <row r="24" spans="1:11" s="168" customFormat="1" ht="16.5" customHeight="1" x14ac:dyDescent="0.3">
      <c r="A24" s="297">
        <f>Alapa!C17</f>
        <v>0</v>
      </c>
      <c r="B24" s="297"/>
      <c r="C24" s="297"/>
      <c r="D24" s="297"/>
      <c r="E24" s="297"/>
      <c r="F24" s="297"/>
      <c r="G24" s="297"/>
      <c r="H24" s="167"/>
      <c r="I24" s="167"/>
      <c r="J24" s="167"/>
      <c r="K24" s="167"/>
    </row>
    <row r="25" spans="1:11" s="168" customFormat="1" ht="16.5" customHeight="1" x14ac:dyDescent="0.3">
      <c r="A25" s="182"/>
      <c r="B25" s="183"/>
      <c r="C25" s="183"/>
      <c r="D25" s="293" t="str">
        <f>CONCATENATE(Alapa!C5," kamarai tag könyvvizsgáló")</f>
        <v xml:space="preserve"> kamarai tag könyvvizsgáló</v>
      </c>
      <c r="E25" s="293"/>
      <c r="F25" s="293"/>
      <c r="G25" s="183"/>
      <c r="H25" s="167"/>
      <c r="I25" s="167"/>
      <c r="J25" s="167"/>
      <c r="K25" s="167"/>
    </row>
    <row r="26" spans="1:11" s="168" customFormat="1" ht="16.5" customHeight="1" x14ac:dyDescent="0.3">
      <c r="A26" s="182"/>
      <c r="B26" s="183"/>
      <c r="C26" s="183"/>
      <c r="D26" s="182"/>
      <c r="E26" s="184">
        <f>Alapa!C18</f>
        <v>0</v>
      </c>
      <c r="F26" s="181"/>
      <c r="G26" s="183"/>
      <c r="H26" s="167"/>
      <c r="I26" s="167"/>
      <c r="J26" s="167"/>
      <c r="K26" s="167"/>
    </row>
    <row r="27" spans="1:11" s="168" customFormat="1" ht="16.5" customHeight="1" x14ac:dyDescent="0.3">
      <c r="A27" s="45"/>
      <c r="B27" s="45"/>
      <c r="C27" s="183"/>
      <c r="D27" s="45"/>
      <c r="E27" s="45"/>
      <c r="F27" s="45"/>
      <c r="G27" s="45"/>
      <c r="H27" s="167"/>
      <c r="I27" s="167"/>
      <c r="J27" s="167"/>
      <c r="K27" s="167"/>
    </row>
    <row r="28" spans="1:11" s="168" customFormat="1" ht="16.5" customHeight="1" x14ac:dyDescent="0.3">
      <c r="A28" s="180"/>
      <c r="B28" s="180"/>
      <c r="C28" s="180"/>
      <c r="D28" s="180"/>
      <c r="E28" s="180"/>
      <c r="F28" s="180"/>
      <c r="G28" s="180"/>
      <c r="H28" s="167"/>
      <c r="I28" s="167"/>
      <c r="J28" s="167"/>
      <c r="K28" s="167"/>
    </row>
    <row r="29" spans="1:11" s="168" customFormat="1" ht="16.5" customHeight="1" x14ac:dyDescent="0.3">
      <c r="A29" s="180" t="s">
        <v>280</v>
      </c>
      <c r="B29" s="172"/>
      <c r="C29" s="180"/>
      <c r="D29" s="45" t="s">
        <v>281</v>
      </c>
      <c r="E29" s="292">
        <f>A3</f>
        <v>0</v>
      </c>
      <c r="F29" s="292"/>
      <c r="G29" s="292"/>
      <c r="H29" s="167"/>
      <c r="I29" s="167"/>
      <c r="J29" s="167"/>
      <c r="K29" s="167"/>
    </row>
    <row r="30" spans="1:11" s="168" customFormat="1" ht="16.5" customHeight="1" x14ac:dyDescent="0.3">
      <c r="A30" s="180"/>
      <c r="B30" s="180"/>
      <c r="C30" s="180"/>
      <c r="D30" s="180"/>
      <c r="E30" s="180"/>
      <c r="F30" s="180"/>
      <c r="G30" s="180"/>
      <c r="H30" s="167"/>
      <c r="I30" s="167"/>
      <c r="J30" s="167"/>
      <c r="K30" s="167"/>
    </row>
    <row r="31" spans="1:11" s="168" customFormat="1" ht="16.5" customHeight="1" x14ac:dyDescent="0.3">
      <c r="A31" s="45" t="s">
        <v>265</v>
      </c>
      <c r="B31" s="45"/>
      <c r="C31" s="45"/>
      <c r="D31" s="45"/>
      <c r="E31" s="45"/>
      <c r="F31" s="45"/>
      <c r="G31" s="45"/>
      <c r="H31" s="167"/>
      <c r="I31" s="167"/>
      <c r="J31" s="167"/>
      <c r="K31" s="167"/>
    </row>
    <row r="32" spans="1:11" s="168" customFormat="1" ht="16.5" customHeight="1" x14ac:dyDescent="0.3">
      <c r="A32" s="45"/>
      <c r="B32" s="45"/>
      <c r="C32" s="45"/>
      <c r="D32" s="45"/>
      <c r="E32" s="57"/>
      <c r="F32" s="57"/>
      <c r="G32" s="57"/>
      <c r="H32" s="167"/>
      <c r="I32" s="167"/>
      <c r="J32" s="167"/>
      <c r="K32" s="167"/>
    </row>
    <row r="33" spans="1:11" s="168" customFormat="1" ht="16.5" customHeight="1" x14ac:dyDescent="0.3">
      <c r="A33" s="45"/>
      <c r="B33" s="45"/>
      <c r="C33" s="45"/>
      <c r="D33" s="45"/>
      <c r="E33" s="288" t="s">
        <v>282</v>
      </c>
      <c r="F33" s="288"/>
      <c r="G33" s="288"/>
      <c r="H33" s="167"/>
      <c r="I33" s="167"/>
      <c r="J33" s="167"/>
      <c r="K33" s="167"/>
    </row>
    <row r="34" spans="1:11" s="168" customFormat="1" ht="16.5" customHeight="1" x14ac:dyDescent="0.3">
      <c r="A34" s="45"/>
      <c r="B34" s="45"/>
      <c r="C34" s="45"/>
      <c r="D34" s="45"/>
      <c r="E34" s="45"/>
      <c r="F34" s="45"/>
      <c r="G34" s="45"/>
      <c r="H34" s="167"/>
      <c r="I34" s="167"/>
      <c r="J34" s="167"/>
      <c r="K34" s="167"/>
    </row>
    <row r="35" spans="1:11" s="168" customFormat="1" ht="16.5" customHeight="1" x14ac:dyDescent="0.3">
      <c r="A35" s="289" t="s">
        <v>283</v>
      </c>
      <c r="B35" s="289"/>
      <c r="C35" s="289"/>
      <c r="D35" s="289"/>
      <c r="E35" s="289"/>
      <c r="F35" s="289"/>
      <c r="G35" s="289"/>
      <c r="H35" s="167"/>
      <c r="I35" s="167"/>
      <c r="J35" s="167"/>
      <c r="K35" s="167"/>
    </row>
    <row r="36" spans="1:11" s="168" customFormat="1" ht="16.5" customHeight="1" x14ac:dyDescent="0.3">
      <c r="A36" s="41"/>
      <c r="B36" s="41"/>
      <c r="C36" s="41"/>
      <c r="D36" s="41"/>
      <c r="E36" s="41"/>
      <c r="F36" s="41"/>
      <c r="G36" s="185" t="s">
        <v>284</v>
      </c>
      <c r="H36" s="167"/>
      <c r="I36" s="167"/>
      <c r="J36" s="167"/>
      <c r="K36" s="167"/>
    </row>
    <row r="37" spans="1:11" s="168" customFormat="1" ht="16.5" customHeight="1" x14ac:dyDescent="0.3">
      <c r="A37" s="186" t="str">
        <f>CONCATENATE(Alapa!C5," kamarai tag könyvvizsgáló")</f>
        <v xml:space="preserve"> kamarai tag könyvvizsgáló</v>
      </c>
      <c r="B37" s="187"/>
      <c r="C37" s="187"/>
      <c r="D37" s="187"/>
      <c r="E37" s="187"/>
      <c r="F37" s="187"/>
      <c r="G37" s="187"/>
      <c r="H37" s="167"/>
      <c r="I37" s="167"/>
      <c r="J37" s="167"/>
      <c r="K37" s="167"/>
    </row>
    <row r="38" spans="1:11" s="168" customFormat="1" ht="16.5" customHeight="1" x14ac:dyDescent="0.3">
      <c r="A38" s="186">
        <f>Alapa!C18</f>
        <v>0</v>
      </c>
      <c r="B38" s="187"/>
      <c r="C38" s="187"/>
      <c r="D38" s="187"/>
      <c r="E38" s="187"/>
      <c r="F38" s="187"/>
      <c r="G38" s="187"/>
      <c r="H38" s="167"/>
      <c r="I38" s="167"/>
      <c r="J38" s="167"/>
      <c r="K38" s="167"/>
    </row>
    <row r="39" spans="1:11" s="168" customFormat="1" ht="16.5" customHeight="1" x14ac:dyDescent="0.3">
      <c r="A39" s="183"/>
      <c r="B39" s="183"/>
      <c r="C39" s="183"/>
      <c r="D39" s="183"/>
      <c r="E39" s="183"/>
      <c r="F39" s="183"/>
      <c r="G39" s="183"/>
      <c r="H39" s="167"/>
      <c r="I39" s="167"/>
      <c r="J39" s="167"/>
      <c r="K39" s="167"/>
    </row>
    <row r="40" spans="1:11" s="168" customFormat="1" ht="16.5" customHeight="1" x14ac:dyDescent="0.3">
      <c r="A40" s="45"/>
      <c r="B40" s="45"/>
      <c r="C40" s="45"/>
      <c r="D40" s="45" t="s">
        <v>265</v>
      </c>
      <c r="E40" s="45"/>
      <c r="F40" s="45"/>
      <c r="G40" s="45"/>
      <c r="H40" s="167"/>
      <c r="I40" s="167"/>
      <c r="J40" s="167"/>
      <c r="K40" s="167"/>
    </row>
    <row r="41" spans="1:11" s="168" customFormat="1" ht="16.5" customHeight="1" x14ac:dyDescent="0.3">
      <c r="A41" s="45" t="s">
        <v>285</v>
      </c>
      <c r="B41" s="45"/>
      <c r="C41" s="290" t="str">
        <f>C6</f>
        <v>Adós Társaság</v>
      </c>
      <c r="D41" s="290"/>
      <c r="E41" s="290"/>
      <c r="F41" s="290"/>
      <c r="G41" s="45" t="s">
        <v>286</v>
      </c>
      <c r="H41" s="167"/>
      <c r="I41" s="167"/>
      <c r="J41" s="167"/>
      <c r="K41" s="167"/>
    </row>
    <row r="42" spans="1:11" s="168" customFormat="1" ht="16.5" customHeight="1" x14ac:dyDescent="0.3">
      <c r="A42" s="17">
        <f>Alapa!F12</f>
        <v>0</v>
      </c>
      <c r="B42" s="18" t="s">
        <v>287</v>
      </c>
      <c r="C42" s="290">
        <f>A3</f>
        <v>0</v>
      </c>
      <c r="D42" s="290"/>
      <c r="E42" s="290"/>
      <c r="F42" s="290"/>
      <c r="G42" s="189" t="s">
        <v>288</v>
      </c>
      <c r="H42" s="167"/>
      <c r="I42" s="167"/>
      <c r="J42" s="167"/>
      <c r="K42" s="167"/>
    </row>
    <row r="43" spans="1:11" s="168" customFormat="1" ht="16.5" customHeight="1" x14ac:dyDescent="0.3">
      <c r="A43" s="45"/>
      <c r="B43" s="45"/>
      <c r="C43" s="45"/>
      <c r="D43" s="45"/>
      <c r="E43" s="45"/>
      <c r="F43" s="45"/>
      <c r="G43" s="45"/>
      <c r="H43" s="167"/>
      <c r="I43" s="167"/>
      <c r="J43" s="167"/>
      <c r="K43" s="167"/>
    </row>
    <row r="44" spans="1:11" s="168" customFormat="1" ht="16.5" customHeight="1" x14ac:dyDescent="0.3">
      <c r="A44" s="45"/>
      <c r="B44" s="182"/>
      <c r="C44" s="190" t="s">
        <v>289</v>
      </c>
      <c r="D44" s="291" t="s">
        <v>265</v>
      </c>
      <c r="E44" s="291"/>
      <c r="F44" s="180" t="s">
        <v>276</v>
      </c>
      <c r="G44" s="45"/>
      <c r="H44" s="167"/>
      <c r="I44" s="167"/>
      <c r="J44" s="167"/>
      <c r="K44" s="167"/>
    </row>
    <row r="45" spans="1:11" s="168" customFormat="1" ht="16.5" customHeight="1" x14ac:dyDescent="0.3">
      <c r="A45" s="45"/>
      <c r="B45" s="45"/>
      <c r="C45" s="45"/>
      <c r="D45" s="45"/>
      <c r="E45" s="45"/>
      <c r="F45" s="45"/>
      <c r="G45" s="45"/>
      <c r="H45" s="167"/>
      <c r="I45" s="167"/>
      <c r="J45" s="167"/>
      <c r="K45" s="167"/>
    </row>
    <row r="46" spans="1:11" s="168" customFormat="1" ht="16.5" customHeight="1" x14ac:dyDescent="0.3">
      <c r="A46" s="191" t="s">
        <v>290</v>
      </c>
      <c r="B46" s="45"/>
      <c r="C46" s="182"/>
      <c r="D46" s="188">
        <f xml:space="preserve"> A3</f>
        <v>0</v>
      </c>
      <c r="E46" s="188"/>
      <c r="F46" s="188"/>
      <c r="G46" s="45" t="s">
        <v>291</v>
      </c>
      <c r="H46" s="167"/>
      <c r="I46" s="167"/>
      <c r="J46" s="167"/>
      <c r="K46" s="167"/>
    </row>
    <row r="47" spans="1:11" s="168" customFormat="1" ht="16.5" customHeight="1" x14ac:dyDescent="0.3">
      <c r="A47" s="45"/>
      <c r="B47" s="45"/>
      <c r="C47" s="45"/>
      <c r="D47" s="45"/>
      <c r="E47" s="45"/>
      <c r="F47" s="45"/>
      <c r="G47" s="45"/>
      <c r="H47" s="167"/>
      <c r="I47" s="167"/>
      <c r="J47" s="167"/>
      <c r="K47" s="167"/>
    </row>
    <row r="48" spans="1:11" s="168" customFormat="1" ht="16.5" customHeight="1" x14ac:dyDescent="0.3">
      <c r="A48" s="45"/>
      <c r="B48" s="45"/>
      <c r="C48" s="45"/>
      <c r="D48" s="192" t="s">
        <v>292</v>
      </c>
      <c r="E48" s="193" t="s">
        <v>293</v>
      </c>
      <c r="F48" s="45"/>
      <c r="G48" s="45"/>
      <c r="H48" s="167"/>
      <c r="I48" s="167"/>
      <c r="J48" s="167"/>
      <c r="K48" s="167"/>
    </row>
    <row r="49" spans="1:11" s="168" customFormat="1" ht="16.5" customHeight="1" x14ac:dyDescent="0.3">
      <c r="A49" s="45"/>
      <c r="B49" s="45"/>
      <c r="C49" s="45"/>
      <c r="D49" s="192"/>
      <c r="E49" s="193"/>
      <c r="F49" s="45"/>
      <c r="G49" s="45"/>
      <c r="H49" s="167"/>
      <c r="I49" s="167"/>
      <c r="J49" s="167"/>
      <c r="K49" s="167"/>
    </row>
    <row r="50" spans="1:11" s="168" customFormat="1" ht="16.5" customHeight="1" x14ac:dyDescent="0.3">
      <c r="A50" s="45" t="s">
        <v>294</v>
      </c>
      <c r="B50" s="57"/>
      <c r="C50" s="57"/>
      <c r="D50" s="194"/>
      <c r="E50" s="195"/>
      <c r="F50" s="57"/>
      <c r="G50" s="57"/>
      <c r="H50" s="167"/>
      <c r="I50" s="167"/>
      <c r="J50" s="167"/>
      <c r="K50" s="167"/>
    </row>
    <row r="51" spans="1:11" s="168" customFormat="1" ht="16.5" customHeight="1" x14ac:dyDescent="0.3">
      <c r="A51" s="45"/>
      <c r="B51" s="45"/>
      <c r="C51" s="45"/>
      <c r="D51" s="192"/>
      <c r="E51" s="193"/>
      <c r="F51" s="45"/>
      <c r="G51" s="45"/>
      <c r="H51" s="167"/>
      <c r="I51" s="167"/>
      <c r="J51" s="167"/>
      <c r="K51" s="167"/>
    </row>
    <row r="52" spans="1:11" s="168" customFormat="1" ht="16.5" customHeight="1" x14ac:dyDescent="0.3">
      <c r="A52" s="57"/>
      <c r="B52" s="57"/>
      <c r="C52" s="57"/>
      <c r="D52" s="194"/>
      <c r="E52" s="195"/>
      <c r="F52" s="57"/>
      <c r="G52" s="57"/>
      <c r="H52" s="167"/>
      <c r="I52" s="167"/>
      <c r="J52" s="167"/>
      <c r="K52" s="167"/>
    </row>
    <row r="53" spans="1:11" s="168" customFormat="1" ht="16.5" customHeight="1" x14ac:dyDescent="0.3">
      <c r="A53" s="41"/>
      <c r="B53" s="41"/>
      <c r="C53" s="41"/>
      <c r="D53" s="58"/>
      <c r="E53" s="196"/>
      <c r="F53" s="41"/>
      <c r="G53" s="41"/>
      <c r="H53" s="167"/>
      <c r="I53" s="167"/>
      <c r="J53" s="167"/>
      <c r="K53" s="167"/>
    </row>
    <row r="54" spans="1:11" s="168" customFormat="1" ht="16.5" customHeight="1" x14ac:dyDescent="0.3">
      <c r="A54" s="57"/>
      <c r="B54" s="57"/>
      <c r="C54" s="57"/>
      <c r="D54" s="194"/>
      <c r="E54" s="195"/>
      <c r="F54" s="57"/>
      <c r="G54" s="57"/>
      <c r="H54" s="167"/>
      <c r="I54" s="167"/>
      <c r="J54" s="167"/>
      <c r="K54" s="167"/>
    </row>
    <row r="55" spans="1:11" s="168" customFormat="1" ht="16.5" customHeight="1" x14ac:dyDescent="0.3">
      <c r="A55" s="180"/>
      <c r="B55" s="180"/>
      <c r="C55" s="180"/>
      <c r="D55" s="180"/>
      <c r="E55" s="180"/>
      <c r="F55" s="180"/>
      <c r="G55" s="180"/>
      <c r="H55" s="167"/>
      <c r="I55" s="167"/>
      <c r="J55" s="167"/>
      <c r="K55" s="167"/>
    </row>
    <row r="56" spans="1:11" s="168" customFormat="1" ht="16.5" customHeight="1" x14ac:dyDescent="0.3">
      <c r="A56" s="180" t="s">
        <v>280</v>
      </c>
      <c r="B56" s="172"/>
      <c r="C56" s="180"/>
      <c r="D56" s="180"/>
      <c r="E56" s="180"/>
      <c r="F56" s="180"/>
      <c r="G56" s="180"/>
      <c r="H56" s="167"/>
      <c r="I56" s="167"/>
      <c r="J56" s="167"/>
      <c r="K56" s="167"/>
    </row>
    <row r="57" spans="1:11" s="168" customFormat="1" ht="16.5" customHeight="1" x14ac:dyDescent="0.3">
      <c r="A57" s="180"/>
      <c r="B57" s="180"/>
      <c r="C57" s="180"/>
      <c r="D57" s="180"/>
      <c r="E57" s="292" t="str">
        <f>IF(C6=0," ",C6)</f>
        <v>Adós Társaság</v>
      </c>
      <c r="F57" s="292"/>
      <c r="G57" s="292"/>
      <c r="H57" s="167"/>
      <c r="I57" s="167"/>
      <c r="J57" s="167"/>
      <c r="K57" s="167"/>
    </row>
    <row r="58" spans="1:11" s="168" customFormat="1" ht="16.5" customHeight="1" x14ac:dyDescent="0.3">
      <c r="A58" s="45" t="s">
        <v>265</v>
      </c>
      <c r="B58" s="45"/>
      <c r="C58" s="45"/>
      <c r="D58" s="45"/>
      <c r="E58" s="180"/>
      <c r="F58" s="180"/>
      <c r="G58" s="180"/>
      <c r="H58" s="167"/>
      <c r="I58" s="167"/>
      <c r="J58" s="167"/>
      <c r="K58" s="167"/>
    </row>
    <row r="59" spans="1:11" s="168" customFormat="1" ht="16.5" customHeight="1" x14ac:dyDescent="0.3">
      <c r="A59" s="45"/>
      <c r="B59" s="45"/>
      <c r="C59" s="45"/>
      <c r="D59" s="45"/>
      <c r="E59" s="45"/>
      <c r="F59" s="45"/>
      <c r="G59" s="45"/>
      <c r="H59" s="167"/>
      <c r="I59" s="167"/>
      <c r="J59" s="167"/>
      <c r="K59" s="167"/>
    </row>
    <row r="60" spans="1:11" ht="16.5" customHeight="1" x14ac:dyDescent="0.3">
      <c r="A60" s="45"/>
      <c r="B60" s="45"/>
      <c r="C60" s="45"/>
      <c r="D60" s="45"/>
      <c r="E60" s="57"/>
      <c r="F60" s="57"/>
      <c r="G60" s="57"/>
    </row>
    <row r="61" spans="1:11" ht="16.5" customHeight="1" x14ac:dyDescent="0.3">
      <c r="A61" s="45"/>
      <c r="B61" s="45"/>
      <c r="C61" s="45"/>
      <c r="D61" s="45"/>
      <c r="E61" s="288" t="s">
        <v>295</v>
      </c>
      <c r="F61" s="288"/>
      <c r="G61" s="288"/>
    </row>
    <row r="62" spans="1:11" ht="16.5" customHeight="1" x14ac:dyDescent="0.3">
      <c r="A62" s="197"/>
      <c r="B62" s="197"/>
      <c r="C62" s="197"/>
      <c r="D62" s="197"/>
      <c r="E62" s="197"/>
      <c r="F62" s="197"/>
      <c r="G62" s="197"/>
    </row>
    <row r="63" spans="1:11" ht="16.5" customHeight="1" x14ac:dyDescent="0.3">
      <c r="H63" s="174"/>
      <c r="I63" s="175"/>
    </row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4" ht="16.5" customHeight="1" x14ac:dyDescent="0.3"/>
    <row r="75" ht="16.5" customHeight="1" x14ac:dyDescent="0.3"/>
    <row r="77" ht="16.5" customHeight="1" x14ac:dyDescent="0.3"/>
    <row r="78" ht="16.5" customHeight="1" x14ac:dyDescent="0.3"/>
    <row r="79" ht="16.5" customHeight="1" x14ac:dyDescent="0.3"/>
    <row r="80" ht="22.5" customHeight="1" x14ac:dyDescent="0.3"/>
    <row r="81" ht="22.5" customHeight="1" x14ac:dyDescent="0.3"/>
    <row r="82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</sheetData>
  <mergeCells count="19">
    <mergeCell ref="A6:B6"/>
    <mergeCell ref="C6:G6"/>
    <mergeCell ref="C8:G8"/>
    <mergeCell ref="C10:G10"/>
    <mergeCell ref="A22:G22"/>
    <mergeCell ref="D25:F25"/>
    <mergeCell ref="E29:G29"/>
    <mergeCell ref="B13:D13"/>
    <mergeCell ref="A15:G15"/>
    <mergeCell ref="D17:E17"/>
    <mergeCell ref="A19:G20"/>
    <mergeCell ref="A24:G24"/>
    <mergeCell ref="E61:G61"/>
    <mergeCell ref="E33:G33"/>
    <mergeCell ref="A35:G35"/>
    <mergeCell ref="C41:F41"/>
    <mergeCell ref="C42:F42"/>
    <mergeCell ref="D44:E44"/>
    <mergeCell ref="E57:G57"/>
  </mergeCells>
  <phoneticPr fontId="0" type="noConversion"/>
  <hyperlinks>
    <hyperlink ref="H3" location="BORITO!A1" display="Borító"/>
    <hyperlink ref="H4" location="'M-03'!A1" display="M-03"/>
    <hyperlink ref="H5" location="'M-04'!A1" display="M-04"/>
    <hyperlink ref="H6" location="'M-05'!A1" display="M-05"/>
    <hyperlink ref="H7" location="'M-06'!A1" display="M-06"/>
    <hyperlink ref="H8" location="'M-07'!A1" display="M-07"/>
  </hyperlinks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headerFooter>
    <oddFooter>&amp;L&amp;"Arial Narrow,Normál"&amp;8&amp;F/&amp;A&amp;C&amp;"Arial Narrow,Normál"&amp;8&amp;P/&amp;N&amp;R&amp;"Arial Narrow,Normál"&amp;8DigitAudit/AuditBeszámoló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9"/>
  <dimension ref="A1:K154"/>
  <sheetViews>
    <sheetView showGridLines="0" zoomScaleNormal="100" workbookViewId="0"/>
  </sheetViews>
  <sheetFormatPr defaultRowHeight="16.5" x14ac:dyDescent="0.3"/>
  <cols>
    <col min="1" max="6" width="12.5" style="167" customWidth="1"/>
    <col min="7" max="7" width="35.375" style="167" customWidth="1"/>
    <col min="8" max="8" width="12.125" style="167" customWidth="1"/>
    <col min="9" max="16384" width="9" style="167"/>
  </cols>
  <sheetData>
    <row r="1" spans="1:11" s="168" customFormat="1" ht="18.75" x14ac:dyDescent="0.3">
      <c r="A1" s="40" t="s">
        <v>369</v>
      </c>
      <c r="B1" s="40"/>
      <c r="C1" s="40"/>
      <c r="D1" s="40"/>
      <c r="E1" s="40"/>
      <c r="F1" s="40"/>
      <c r="G1" s="40"/>
      <c r="J1" s="167"/>
      <c r="K1" s="167"/>
    </row>
    <row r="2" spans="1:11" s="168" customFormat="1" ht="16.5" customHeight="1" x14ac:dyDescent="0.3">
      <c r="A2" s="176"/>
      <c r="B2" s="176"/>
      <c r="C2" s="176"/>
      <c r="D2" s="176"/>
      <c r="E2" s="176"/>
      <c r="F2" s="176"/>
      <c r="G2" s="176"/>
      <c r="H2" s="262" t="s">
        <v>409</v>
      </c>
      <c r="J2" s="167"/>
      <c r="K2" s="167"/>
    </row>
    <row r="3" spans="1:11" s="168" customFormat="1" ht="16.5" customHeight="1" x14ac:dyDescent="0.3">
      <c r="A3" s="40">
        <f>Alapa!C17</f>
        <v>0</v>
      </c>
      <c r="B3" s="45"/>
      <c r="C3" s="45"/>
      <c r="D3" s="45"/>
      <c r="E3" s="45"/>
      <c r="F3" s="45"/>
      <c r="G3" s="45"/>
      <c r="H3" s="68" t="s">
        <v>264</v>
      </c>
      <c r="I3" s="81" t="s">
        <v>263</v>
      </c>
      <c r="J3" s="167"/>
      <c r="K3" s="167"/>
    </row>
    <row r="4" spans="1:11" s="168" customFormat="1" ht="16.5" customHeight="1" x14ac:dyDescent="0.3">
      <c r="A4" s="177" t="s">
        <v>296</v>
      </c>
      <c r="B4" s="178" t="s">
        <v>297</v>
      </c>
      <c r="C4" s="177"/>
      <c r="D4" s="177"/>
      <c r="E4" s="177"/>
      <c r="F4" s="177" t="str">
        <f>"Fordulónap: "&amp;Alapa!F12</f>
        <v xml:space="preserve">Fordulónap: </v>
      </c>
      <c r="G4" s="16"/>
      <c r="H4" s="68" t="s">
        <v>367</v>
      </c>
      <c r="I4" s="70" t="s">
        <v>416</v>
      </c>
      <c r="J4" s="167"/>
      <c r="K4" s="167"/>
    </row>
    <row r="5" spans="1:11" s="168" customFormat="1" ht="16.5" customHeight="1" x14ac:dyDescent="0.3">
      <c r="A5" s="45"/>
      <c r="B5" s="176"/>
      <c r="C5" s="176"/>
      <c r="D5" s="176"/>
      <c r="E5" s="176"/>
      <c r="F5" s="176"/>
      <c r="G5" s="176"/>
      <c r="H5" s="68" t="s">
        <v>369</v>
      </c>
      <c r="I5" s="70" t="s">
        <v>417</v>
      </c>
      <c r="J5" s="167"/>
      <c r="K5" s="167"/>
    </row>
    <row r="6" spans="1:11" s="168" customFormat="1" ht="16.5" customHeight="1" x14ac:dyDescent="0.3">
      <c r="A6" s="298" t="s">
        <v>268</v>
      </c>
      <c r="B6" s="298"/>
      <c r="C6" s="299" t="s">
        <v>298</v>
      </c>
      <c r="D6" s="299"/>
      <c r="E6" s="299"/>
      <c r="F6" s="299"/>
      <c r="G6" s="299"/>
      <c r="H6" s="68" t="s">
        <v>371</v>
      </c>
      <c r="I6" s="70" t="s">
        <v>372</v>
      </c>
      <c r="J6" s="167"/>
      <c r="K6" s="167"/>
    </row>
    <row r="7" spans="1:11" s="168" customFormat="1" ht="16.5" customHeight="1" x14ac:dyDescent="0.3">
      <c r="A7" s="177"/>
      <c r="B7" s="176"/>
      <c r="C7" s="176"/>
      <c r="D7" s="176"/>
      <c r="E7" s="176"/>
      <c r="F7" s="176"/>
      <c r="G7" s="176"/>
      <c r="H7" s="68" t="s">
        <v>373</v>
      </c>
      <c r="I7" s="70" t="s">
        <v>374</v>
      </c>
      <c r="J7" s="167"/>
      <c r="K7" s="167"/>
    </row>
    <row r="8" spans="1:11" s="168" customFormat="1" ht="16.5" customHeight="1" x14ac:dyDescent="0.3">
      <c r="A8" s="177" t="s">
        <v>270</v>
      </c>
      <c r="B8" s="176"/>
      <c r="C8" s="300"/>
      <c r="D8" s="300"/>
      <c r="E8" s="300"/>
      <c r="F8" s="300"/>
      <c r="G8" s="300"/>
      <c r="H8" s="68" t="s">
        <v>375</v>
      </c>
      <c r="I8" s="70" t="s">
        <v>376</v>
      </c>
      <c r="J8" s="167"/>
      <c r="K8" s="167"/>
    </row>
    <row r="9" spans="1:11" s="168" customFormat="1" ht="16.5" customHeight="1" x14ac:dyDescent="0.3">
      <c r="A9" s="177"/>
      <c r="B9" s="176"/>
      <c r="C9" s="176"/>
      <c r="D9" s="176"/>
      <c r="E9" s="176"/>
      <c r="F9" s="176"/>
      <c r="G9" s="176"/>
      <c r="H9" s="167"/>
      <c r="I9" s="167"/>
      <c r="J9" s="167"/>
      <c r="K9" s="167"/>
    </row>
    <row r="10" spans="1:11" s="168" customFormat="1" ht="16.5" customHeight="1" x14ac:dyDescent="0.3">
      <c r="A10" s="177" t="s">
        <v>271</v>
      </c>
      <c r="B10" s="176"/>
      <c r="C10" s="300"/>
      <c r="D10" s="300"/>
      <c r="E10" s="300"/>
      <c r="F10" s="300"/>
      <c r="G10" s="300"/>
      <c r="H10" s="167"/>
      <c r="I10" s="167"/>
      <c r="J10" s="167"/>
      <c r="K10" s="167"/>
    </row>
    <row r="11" spans="1:11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67"/>
      <c r="I11" s="167"/>
      <c r="J11" s="167"/>
      <c r="K11" s="167"/>
    </row>
    <row r="12" spans="1:11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67"/>
      <c r="I12" s="167"/>
      <c r="J12" s="167"/>
      <c r="K12" s="167"/>
    </row>
    <row r="13" spans="1:11" s="168" customFormat="1" ht="16.5" customHeight="1" x14ac:dyDescent="0.3">
      <c r="A13" s="179" t="s">
        <v>272</v>
      </c>
      <c r="B13" s="294" t="s">
        <v>273</v>
      </c>
      <c r="C13" s="294"/>
      <c r="D13" s="294"/>
      <c r="E13" s="176"/>
      <c r="F13" s="176"/>
      <c r="G13" s="176"/>
      <c r="H13" s="167"/>
      <c r="I13" s="167"/>
      <c r="J13" s="167"/>
      <c r="K13" s="167"/>
    </row>
    <row r="14" spans="1:11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67"/>
      <c r="I14" s="167"/>
      <c r="J14" s="167"/>
      <c r="K14" s="167"/>
    </row>
    <row r="15" spans="1:11" s="168" customFormat="1" ht="16.5" customHeight="1" x14ac:dyDescent="0.3">
      <c r="A15" s="295" t="s">
        <v>274</v>
      </c>
      <c r="B15" s="295"/>
      <c r="C15" s="295"/>
      <c r="D15" s="295"/>
      <c r="E15" s="295"/>
      <c r="F15" s="295"/>
      <c r="G15" s="295"/>
      <c r="H15" s="167"/>
      <c r="I15" s="167"/>
      <c r="J15" s="167"/>
      <c r="K15" s="167"/>
    </row>
    <row r="16" spans="1:11" s="168" customFormat="1" ht="16.5" customHeight="1" x14ac:dyDescent="0.3">
      <c r="A16" s="180"/>
      <c r="B16" s="180"/>
      <c r="C16" s="180"/>
      <c r="D16" s="180"/>
      <c r="E16" s="180"/>
      <c r="F16" s="180"/>
      <c r="G16" s="180"/>
      <c r="H16" s="167"/>
      <c r="I16" s="167"/>
      <c r="J16" s="167"/>
      <c r="K16" s="167"/>
    </row>
    <row r="17" spans="1:11" s="168" customFormat="1" ht="16.5" customHeight="1" x14ac:dyDescent="0.3">
      <c r="A17" s="180"/>
      <c r="B17" s="171" t="s">
        <v>265</v>
      </c>
      <c r="C17" s="180" t="s">
        <v>275</v>
      </c>
      <c r="D17" s="291" t="s">
        <v>265</v>
      </c>
      <c r="E17" s="291"/>
      <c r="F17" s="180" t="s">
        <v>276</v>
      </c>
      <c r="G17" s="170" t="s">
        <v>277</v>
      </c>
      <c r="H17" s="167"/>
      <c r="I17" s="167"/>
      <c r="J17" s="167"/>
      <c r="K17" s="167"/>
    </row>
    <row r="18" spans="1:11" s="168" customFormat="1" ht="16.5" customHeight="1" x14ac:dyDescent="0.3">
      <c r="A18" s="180"/>
      <c r="B18" s="180"/>
      <c r="C18" s="180"/>
      <c r="D18" s="180"/>
      <c r="E18" s="180"/>
      <c r="F18" s="180"/>
      <c r="G18" s="180"/>
      <c r="H18" s="167"/>
      <c r="I18" s="167"/>
      <c r="J18" s="167"/>
      <c r="K18" s="167"/>
    </row>
    <row r="19" spans="1:11" s="168" customFormat="1" ht="16.5" customHeight="1" x14ac:dyDescent="0.3">
      <c r="A19" s="296" t="s">
        <v>299</v>
      </c>
      <c r="B19" s="295"/>
      <c r="C19" s="295"/>
      <c r="D19" s="295"/>
      <c r="E19" s="295"/>
      <c r="F19" s="295"/>
      <c r="G19" s="295"/>
      <c r="H19" s="167"/>
      <c r="I19" s="167"/>
      <c r="J19" s="167"/>
      <c r="K19" s="167"/>
    </row>
    <row r="20" spans="1:11" s="168" customFormat="1" ht="16.5" customHeight="1" x14ac:dyDescent="0.3">
      <c r="A20" s="295"/>
      <c r="B20" s="295"/>
      <c r="C20" s="295"/>
      <c r="D20" s="295"/>
      <c r="E20" s="295"/>
      <c r="F20" s="295"/>
      <c r="G20" s="295"/>
      <c r="H20" s="167"/>
      <c r="I20" s="167"/>
      <c r="J20" s="167"/>
      <c r="K20" s="167"/>
    </row>
    <row r="21" spans="1:11" s="168" customFormat="1" ht="16.5" customHeight="1" x14ac:dyDescent="0.3">
      <c r="A21" s="180"/>
      <c r="B21" s="180"/>
      <c r="C21" s="180"/>
      <c r="D21" s="180"/>
      <c r="E21" s="180"/>
      <c r="F21" s="180"/>
      <c r="G21" s="180"/>
      <c r="H21" s="167"/>
      <c r="I21" s="167"/>
      <c r="J21" s="167"/>
      <c r="K21" s="167"/>
    </row>
    <row r="22" spans="1:11" s="168" customFormat="1" ht="16.5" customHeight="1" x14ac:dyDescent="0.3">
      <c r="A22" s="295" t="s">
        <v>279</v>
      </c>
      <c r="B22" s="295"/>
      <c r="C22" s="295"/>
      <c r="D22" s="295"/>
      <c r="E22" s="295"/>
      <c r="F22" s="295"/>
      <c r="G22" s="295"/>
      <c r="H22" s="167"/>
      <c r="I22" s="167"/>
      <c r="J22" s="167"/>
      <c r="K22" s="167"/>
    </row>
    <row r="23" spans="1:11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67"/>
      <c r="I23" s="167"/>
      <c r="J23" s="167"/>
      <c r="K23" s="167"/>
    </row>
    <row r="24" spans="1:11" s="168" customFormat="1" ht="16.5" customHeight="1" x14ac:dyDescent="0.3">
      <c r="A24" s="297">
        <f>Alapa!C17</f>
        <v>0</v>
      </c>
      <c r="B24" s="297"/>
      <c r="C24" s="297"/>
      <c r="D24" s="297"/>
      <c r="E24" s="297"/>
      <c r="F24" s="297"/>
      <c r="G24" s="297"/>
      <c r="H24" s="167"/>
      <c r="I24" s="167"/>
      <c r="J24" s="167"/>
      <c r="K24" s="167"/>
    </row>
    <row r="25" spans="1:11" s="168" customFormat="1" ht="16.5" customHeight="1" x14ac:dyDescent="0.3">
      <c r="A25" s="182"/>
      <c r="B25" s="183"/>
      <c r="C25" s="183"/>
      <c r="D25" s="293" t="str">
        <f>CONCATENATE(Alapa!C5," kamarai tag könyvvizsgáló")</f>
        <v xml:space="preserve"> kamarai tag könyvvizsgáló</v>
      </c>
      <c r="E25" s="293"/>
      <c r="F25" s="293"/>
      <c r="G25" s="183"/>
      <c r="H25" s="167"/>
      <c r="I25" s="167"/>
      <c r="J25" s="167"/>
      <c r="K25" s="167"/>
    </row>
    <row r="26" spans="1:11" s="168" customFormat="1" ht="16.5" customHeight="1" x14ac:dyDescent="0.3">
      <c r="A26" s="182"/>
      <c r="B26" s="183"/>
      <c r="C26" s="183"/>
      <c r="D26" s="182"/>
      <c r="E26" s="184">
        <f>Alapa!C18</f>
        <v>0</v>
      </c>
      <c r="F26" s="181"/>
      <c r="G26" s="183"/>
      <c r="H26" s="167"/>
      <c r="I26" s="167"/>
      <c r="J26" s="167"/>
      <c r="K26" s="167"/>
    </row>
    <row r="27" spans="1:11" s="168" customFormat="1" ht="16.5" customHeight="1" x14ac:dyDescent="0.3">
      <c r="A27" s="45"/>
      <c r="B27" s="45"/>
      <c r="C27" s="183"/>
      <c r="D27" s="45"/>
      <c r="E27" s="45"/>
      <c r="F27" s="45"/>
      <c r="G27" s="45"/>
      <c r="H27" s="167"/>
      <c r="I27" s="167"/>
      <c r="J27" s="167"/>
      <c r="K27" s="167"/>
    </row>
    <row r="28" spans="1:11" s="168" customFormat="1" ht="16.5" customHeight="1" x14ac:dyDescent="0.3">
      <c r="A28" s="180"/>
      <c r="B28" s="180"/>
      <c r="C28" s="180"/>
      <c r="D28" s="180"/>
      <c r="E28" s="180"/>
      <c r="F28" s="180"/>
      <c r="G28" s="180"/>
      <c r="H28" s="167"/>
      <c r="I28" s="167"/>
      <c r="J28" s="167"/>
      <c r="K28" s="167"/>
    </row>
    <row r="29" spans="1:11" s="168" customFormat="1" ht="16.5" customHeight="1" x14ac:dyDescent="0.3">
      <c r="A29" s="180" t="s">
        <v>280</v>
      </c>
      <c r="B29" s="172"/>
      <c r="C29" s="180"/>
      <c r="D29" s="45" t="s">
        <v>281</v>
      </c>
      <c r="E29" s="292">
        <f>A3</f>
        <v>0</v>
      </c>
      <c r="F29" s="292"/>
      <c r="G29" s="292"/>
      <c r="H29" s="167"/>
      <c r="I29" s="167"/>
      <c r="J29" s="167"/>
      <c r="K29" s="167"/>
    </row>
    <row r="30" spans="1:11" s="168" customFormat="1" ht="16.5" customHeight="1" x14ac:dyDescent="0.3">
      <c r="A30" s="180"/>
      <c r="B30" s="180"/>
      <c r="C30" s="180"/>
      <c r="D30" s="180"/>
      <c r="E30" s="180"/>
      <c r="F30" s="180"/>
      <c r="G30" s="180"/>
      <c r="H30" s="167"/>
      <c r="I30" s="167"/>
      <c r="J30" s="167"/>
      <c r="K30" s="167"/>
    </row>
    <row r="31" spans="1:11" s="168" customFormat="1" ht="16.5" customHeight="1" x14ac:dyDescent="0.3">
      <c r="A31" s="45" t="s">
        <v>265</v>
      </c>
      <c r="B31" s="45"/>
      <c r="C31" s="45"/>
      <c r="D31" s="45"/>
      <c r="E31" s="45"/>
      <c r="F31" s="45"/>
      <c r="G31" s="45"/>
      <c r="H31" s="167"/>
      <c r="I31" s="167"/>
      <c r="J31" s="167"/>
      <c r="K31" s="167"/>
    </row>
    <row r="32" spans="1:11" s="168" customFormat="1" ht="16.5" customHeight="1" x14ac:dyDescent="0.3">
      <c r="A32" s="45"/>
      <c r="B32" s="45"/>
      <c r="C32" s="45"/>
      <c r="D32" s="45"/>
      <c r="E32" s="57"/>
      <c r="F32" s="57"/>
      <c r="G32" s="57"/>
      <c r="H32" s="167"/>
      <c r="I32" s="167"/>
      <c r="J32" s="167"/>
      <c r="K32" s="167"/>
    </row>
    <row r="33" spans="1:11" s="168" customFormat="1" ht="16.5" customHeight="1" x14ac:dyDescent="0.3">
      <c r="A33" s="45"/>
      <c r="B33" s="45"/>
      <c r="C33" s="45"/>
      <c r="D33" s="45"/>
      <c r="E33" s="288" t="s">
        <v>282</v>
      </c>
      <c r="F33" s="288"/>
      <c r="G33" s="288"/>
      <c r="H33" s="167"/>
      <c r="I33" s="167"/>
      <c r="J33" s="167"/>
      <c r="K33" s="167"/>
    </row>
    <row r="34" spans="1:11" s="168" customFormat="1" ht="16.5" customHeight="1" x14ac:dyDescent="0.3">
      <c r="A34" s="45"/>
      <c r="B34" s="45"/>
      <c r="C34" s="45"/>
      <c r="D34" s="45"/>
      <c r="E34" s="45"/>
      <c r="F34" s="45"/>
      <c r="G34" s="45"/>
      <c r="H34" s="167"/>
      <c r="I34" s="167"/>
      <c r="J34" s="167"/>
      <c r="K34" s="167"/>
    </row>
    <row r="35" spans="1:11" s="168" customFormat="1" ht="16.5" customHeight="1" x14ac:dyDescent="0.3">
      <c r="A35" s="289" t="s">
        <v>283</v>
      </c>
      <c r="B35" s="289"/>
      <c r="C35" s="289"/>
      <c r="D35" s="289"/>
      <c r="E35" s="289"/>
      <c r="F35" s="289"/>
      <c r="G35" s="289"/>
      <c r="H35" s="167"/>
      <c r="I35" s="167"/>
      <c r="J35" s="167"/>
      <c r="K35" s="167"/>
    </row>
    <row r="36" spans="1:11" s="168" customFormat="1" ht="16.5" customHeight="1" x14ac:dyDescent="0.3">
      <c r="A36" s="41"/>
      <c r="B36" s="41"/>
      <c r="C36" s="41"/>
      <c r="D36" s="41"/>
      <c r="E36" s="41"/>
      <c r="F36" s="41"/>
      <c r="G36" s="185" t="s">
        <v>284</v>
      </c>
      <c r="H36" s="167"/>
      <c r="I36" s="167"/>
      <c r="J36" s="167"/>
      <c r="K36" s="167"/>
    </row>
    <row r="37" spans="1:11" s="168" customFormat="1" ht="16.5" customHeight="1" x14ac:dyDescent="0.3">
      <c r="A37" s="186" t="str">
        <f>CONCATENATE(Alapa!C5," kamarai tag könyvvizsgáló")</f>
        <v xml:space="preserve"> kamarai tag könyvvizsgáló</v>
      </c>
      <c r="B37" s="187"/>
      <c r="C37" s="187"/>
      <c r="D37" s="187"/>
      <c r="E37" s="187"/>
      <c r="F37" s="187"/>
      <c r="G37" s="187"/>
      <c r="H37" s="167"/>
      <c r="I37" s="167"/>
      <c r="J37" s="167"/>
      <c r="K37" s="167"/>
    </row>
    <row r="38" spans="1:11" s="168" customFormat="1" ht="16.5" customHeight="1" x14ac:dyDescent="0.3">
      <c r="A38" s="186">
        <f>Alapa!C18</f>
        <v>0</v>
      </c>
      <c r="B38" s="187"/>
      <c r="C38" s="187"/>
      <c r="D38" s="187"/>
      <c r="E38" s="187"/>
      <c r="F38" s="187"/>
      <c r="G38" s="187"/>
      <c r="H38" s="167"/>
      <c r="I38" s="167"/>
      <c r="J38" s="167"/>
      <c r="K38" s="167"/>
    </row>
    <row r="39" spans="1:11" s="168" customFormat="1" ht="16.5" customHeight="1" x14ac:dyDescent="0.3">
      <c r="A39" s="183"/>
      <c r="B39" s="183"/>
      <c r="C39" s="183"/>
      <c r="D39" s="183"/>
      <c r="E39" s="183"/>
      <c r="F39" s="183"/>
      <c r="G39" s="183"/>
      <c r="H39" s="167"/>
      <c r="I39" s="167"/>
      <c r="J39" s="167"/>
      <c r="K39" s="167"/>
    </row>
    <row r="40" spans="1:11" s="168" customFormat="1" ht="16.5" customHeight="1" x14ac:dyDescent="0.3">
      <c r="A40" s="45"/>
      <c r="B40" s="45"/>
      <c r="C40" s="45"/>
      <c r="D40" s="45" t="s">
        <v>265</v>
      </c>
      <c r="E40" s="45"/>
      <c r="F40" s="45"/>
      <c r="G40" s="45"/>
      <c r="H40" s="167"/>
      <c r="I40" s="167"/>
      <c r="J40" s="167"/>
      <c r="K40" s="167"/>
    </row>
    <row r="41" spans="1:11" s="168" customFormat="1" ht="16.5" customHeight="1" x14ac:dyDescent="0.3">
      <c r="A41" s="45" t="s">
        <v>285</v>
      </c>
      <c r="B41" s="45"/>
      <c r="C41" s="290" t="str">
        <f>C6</f>
        <v>Hitelező Társaság</v>
      </c>
      <c r="D41" s="290"/>
      <c r="E41" s="290"/>
      <c r="F41" s="290"/>
      <c r="G41" s="45" t="s">
        <v>286</v>
      </c>
      <c r="H41" s="167"/>
      <c r="I41" s="167"/>
      <c r="J41" s="167"/>
      <c r="K41" s="167"/>
    </row>
    <row r="42" spans="1:11" s="168" customFormat="1" ht="16.5" customHeight="1" x14ac:dyDescent="0.3">
      <c r="A42" s="17">
        <f>Alapa!F12</f>
        <v>0</v>
      </c>
      <c r="B42" s="18" t="s">
        <v>287</v>
      </c>
      <c r="C42" s="290">
        <f>A3</f>
        <v>0</v>
      </c>
      <c r="D42" s="290"/>
      <c r="E42" s="290"/>
      <c r="F42" s="290"/>
      <c r="G42" s="189" t="s">
        <v>288</v>
      </c>
      <c r="H42" s="167"/>
      <c r="I42" s="167"/>
      <c r="J42" s="167"/>
      <c r="K42" s="167"/>
    </row>
    <row r="43" spans="1:11" s="168" customFormat="1" ht="16.5" customHeight="1" x14ac:dyDescent="0.3">
      <c r="A43" s="45"/>
      <c r="B43" s="45"/>
      <c r="C43" s="45"/>
      <c r="D43" s="45"/>
      <c r="E43" s="45"/>
      <c r="F43" s="45"/>
      <c r="G43" s="45"/>
      <c r="H43" s="167"/>
      <c r="I43" s="167"/>
      <c r="J43" s="167"/>
      <c r="K43" s="167"/>
    </row>
    <row r="44" spans="1:11" s="168" customFormat="1" ht="16.5" customHeight="1" x14ac:dyDescent="0.3">
      <c r="A44" s="45"/>
      <c r="B44" s="182"/>
      <c r="C44" s="190" t="s">
        <v>289</v>
      </c>
      <c r="D44" s="291" t="s">
        <v>265</v>
      </c>
      <c r="E44" s="291"/>
      <c r="F44" s="180" t="s">
        <v>276</v>
      </c>
      <c r="G44" s="45"/>
      <c r="H44" s="167"/>
      <c r="I44" s="167"/>
      <c r="J44" s="167"/>
      <c r="K44" s="167"/>
    </row>
    <row r="45" spans="1:11" s="168" customFormat="1" ht="16.5" customHeight="1" x14ac:dyDescent="0.3">
      <c r="A45" s="45"/>
      <c r="B45" s="45"/>
      <c r="C45" s="45"/>
      <c r="D45" s="45"/>
      <c r="E45" s="45"/>
      <c r="F45" s="45"/>
      <c r="G45" s="45"/>
      <c r="H45" s="167"/>
      <c r="I45" s="167"/>
      <c r="J45" s="167"/>
      <c r="K45" s="167"/>
    </row>
    <row r="46" spans="1:11" s="168" customFormat="1" ht="16.5" customHeight="1" x14ac:dyDescent="0.3">
      <c r="A46" s="191" t="s">
        <v>300</v>
      </c>
      <c r="B46" s="45"/>
      <c r="C46" s="182"/>
      <c r="D46" s="188">
        <f xml:space="preserve"> A3</f>
        <v>0</v>
      </c>
      <c r="E46" s="188"/>
      <c r="F46" s="188"/>
      <c r="G46" s="45" t="s">
        <v>291</v>
      </c>
      <c r="H46" s="167"/>
      <c r="I46" s="167"/>
      <c r="J46" s="167"/>
      <c r="K46" s="167"/>
    </row>
    <row r="47" spans="1:11" s="168" customFormat="1" ht="16.5" customHeight="1" x14ac:dyDescent="0.3">
      <c r="A47" s="45"/>
      <c r="B47" s="45"/>
      <c r="C47" s="45"/>
      <c r="D47" s="45"/>
      <c r="E47" s="45"/>
      <c r="F47" s="45"/>
      <c r="G47" s="45"/>
      <c r="H47" s="167"/>
      <c r="I47" s="167"/>
      <c r="J47" s="167"/>
      <c r="K47" s="167"/>
    </row>
    <row r="48" spans="1:11" s="168" customFormat="1" ht="16.5" customHeight="1" x14ac:dyDescent="0.3">
      <c r="A48" s="45"/>
      <c r="B48" s="45"/>
      <c r="C48" s="45"/>
      <c r="D48" s="192" t="s">
        <v>292</v>
      </c>
      <c r="E48" s="193" t="s">
        <v>293</v>
      </c>
      <c r="F48" s="45"/>
      <c r="G48" s="45"/>
      <c r="H48" s="167"/>
      <c r="I48" s="167"/>
      <c r="J48" s="167"/>
      <c r="K48" s="167"/>
    </row>
    <row r="49" spans="1:11" s="168" customFormat="1" ht="16.5" customHeight="1" x14ac:dyDescent="0.3">
      <c r="A49" s="45"/>
      <c r="B49" s="45"/>
      <c r="C49" s="45"/>
      <c r="D49" s="192"/>
      <c r="E49" s="193"/>
      <c r="F49" s="45"/>
      <c r="G49" s="45"/>
      <c r="H49" s="167"/>
      <c r="I49" s="167"/>
      <c r="J49" s="167"/>
      <c r="K49" s="167"/>
    </row>
    <row r="50" spans="1:11" s="168" customFormat="1" ht="16.5" customHeight="1" x14ac:dyDescent="0.3">
      <c r="A50" s="45" t="s">
        <v>294</v>
      </c>
      <c r="B50" s="57"/>
      <c r="C50" s="57"/>
      <c r="D50" s="194"/>
      <c r="E50" s="195"/>
      <c r="F50" s="57"/>
      <c r="G50" s="57"/>
      <c r="H50" s="167"/>
      <c r="I50" s="167"/>
      <c r="J50" s="167"/>
      <c r="K50" s="167"/>
    </row>
    <row r="51" spans="1:11" s="168" customFormat="1" ht="16.5" customHeight="1" x14ac:dyDescent="0.3">
      <c r="A51" s="45"/>
      <c r="B51" s="45"/>
      <c r="C51" s="45"/>
      <c r="D51" s="192"/>
      <c r="E51" s="193"/>
      <c r="F51" s="45"/>
      <c r="G51" s="45"/>
      <c r="H51" s="167"/>
      <c r="I51" s="167"/>
      <c r="J51" s="167"/>
      <c r="K51" s="167"/>
    </row>
    <row r="52" spans="1:11" s="168" customFormat="1" ht="16.5" customHeight="1" x14ac:dyDescent="0.3">
      <c r="A52" s="57"/>
      <c r="B52" s="57"/>
      <c r="C52" s="57"/>
      <c r="D52" s="194"/>
      <c r="E52" s="195"/>
      <c r="F52" s="57"/>
      <c r="G52" s="57"/>
      <c r="H52" s="167"/>
      <c r="I52" s="167"/>
      <c r="J52" s="167"/>
      <c r="K52" s="167"/>
    </row>
    <row r="53" spans="1:11" s="168" customFormat="1" ht="16.5" customHeight="1" x14ac:dyDescent="0.3">
      <c r="A53" s="41"/>
      <c r="B53" s="41"/>
      <c r="C53" s="41"/>
      <c r="D53" s="58"/>
      <c r="E53" s="196"/>
      <c r="F53" s="41"/>
      <c r="G53" s="41"/>
      <c r="H53" s="167"/>
      <c r="I53" s="167"/>
      <c r="J53" s="167"/>
      <c r="K53" s="167"/>
    </row>
    <row r="54" spans="1:11" s="168" customFormat="1" ht="16.5" customHeight="1" x14ac:dyDescent="0.3">
      <c r="A54" s="57"/>
      <c r="B54" s="57"/>
      <c r="C54" s="57"/>
      <c r="D54" s="194"/>
      <c r="E54" s="195"/>
      <c r="F54" s="57"/>
      <c r="G54" s="57"/>
      <c r="H54" s="167"/>
      <c r="I54" s="167"/>
      <c r="J54" s="167"/>
      <c r="K54" s="167"/>
    </row>
    <row r="55" spans="1:11" s="168" customFormat="1" ht="16.5" customHeight="1" x14ac:dyDescent="0.3">
      <c r="A55" s="180"/>
      <c r="B55" s="180"/>
      <c r="C55" s="180"/>
      <c r="D55" s="180"/>
      <c r="E55" s="180"/>
      <c r="F55" s="180"/>
      <c r="G55" s="180"/>
      <c r="H55" s="167"/>
      <c r="I55" s="167"/>
      <c r="J55" s="167"/>
      <c r="K55" s="167"/>
    </row>
    <row r="56" spans="1:11" s="168" customFormat="1" ht="16.5" customHeight="1" x14ac:dyDescent="0.3">
      <c r="A56" s="180" t="s">
        <v>280</v>
      </c>
      <c r="B56" s="172"/>
      <c r="C56" s="180"/>
      <c r="D56" s="180"/>
      <c r="E56" s="180"/>
      <c r="F56" s="180"/>
      <c r="G56" s="180"/>
      <c r="H56" s="167"/>
      <c r="I56" s="167"/>
      <c r="J56" s="167"/>
      <c r="K56" s="167"/>
    </row>
    <row r="57" spans="1:11" s="168" customFormat="1" ht="16.5" customHeight="1" x14ac:dyDescent="0.3">
      <c r="A57" s="180"/>
      <c r="B57" s="180"/>
      <c r="C57" s="180"/>
      <c r="D57" s="180"/>
      <c r="E57" s="292" t="str">
        <f>IF(C6=0," ",C6)</f>
        <v>Hitelező Társaság</v>
      </c>
      <c r="F57" s="292"/>
      <c r="G57" s="292"/>
      <c r="H57" s="167"/>
      <c r="I57" s="167"/>
      <c r="J57" s="167"/>
      <c r="K57" s="167"/>
    </row>
    <row r="58" spans="1:11" s="168" customFormat="1" ht="16.5" customHeight="1" x14ac:dyDescent="0.3">
      <c r="A58" s="45" t="s">
        <v>265</v>
      </c>
      <c r="B58" s="45"/>
      <c r="C58" s="45"/>
      <c r="D58" s="45"/>
      <c r="E58" s="180"/>
      <c r="F58" s="180"/>
      <c r="G58" s="180"/>
      <c r="H58" s="167"/>
      <c r="I58" s="167"/>
      <c r="J58" s="167"/>
      <c r="K58" s="167"/>
    </row>
    <row r="59" spans="1:11" s="168" customFormat="1" ht="16.5" customHeight="1" x14ac:dyDescent="0.3">
      <c r="A59" s="45"/>
      <c r="B59" s="45"/>
      <c r="C59" s="45"/>
      <c r="D59" s="45"/>
      <c r="E59" s="45"/>
      <c r="F59" s="45"/>
      <c r="G59" s="45"/>
      <c r="H59" s="167"/>
      <c r="I59" s="167"/>
      <c r="J59" s="167"/>
      <c r="K59" s="167"/>
    </row>
    <row r="60" spans="1:11" ht="16.5" customHeight="1" x14ac:dyDescent="0.3">
      <c r="A60" s="45"/>
      <c r="B60" s="45"/>
      <c r="C60" s="45"/>
      <c r="D60" s="45"/>
      <c r="E60" s="57"/>
      <c r="F60" s="57"/>
      <c r="G60" s="57"/>
    </row>
    <row r="61" spans="1:11" ht="16.5" customHeight="1" x14ac:dyDescent="0.3">
      <c r="A61" s="45"/>
      <c r="B61" s="45"/>
      <c r="C61" s="45"/>
      <c r="D61" s="45"/>
      <c r="E61" s="288" t="s">
        <v>295</v>
      </c>
      <c r="F61" s="288"/>
      <c r="G61" s="288"/>
    </row>
    <row r="62" spans="1:11" ht="16.5" customHeight="1" x14ac:dyDescent="0.3">
      <c r="A62" s="197"/>
      <c r="B62" s="197"/>
      <c r="C62" s="197"/>
      <c r="D62" s="197"/>
      <c r="E62" s="197"/>
      <c r="F62" s="197"/>
      <c r="G62" s="197"/>
    </row>
    <row r="63" spans="1:11" ht="16.5" customHeight="1" x14ac:dyDescent="0.3">
      <c r="H63" s="174"/>
      <c r="I63" s="175"/>
    </row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4" ht="16.5" customHeight="1" x14ac:dyDescent="0.3"/>
    <row r="75" ht="16.5" customHeight="1" x14ac:dyDescent="0.3"/>
    <row r="77" ht="16.5" customHeight="1" x14ac:dyDescent="0.3"/>
    <row r="78" ht="16.5" customHeight="1" x14ac:dyDescent="0.3"/>
    <row r="79" ht="16.5" customHeight="1" x14ac:dyDescent="0.3"/>
    <row r="80" ht="22.5" customHeight="1" x14ac:dyDescent="0.3"/>
    <row r="81" ht="22.5" customHeight="1" x14ac:dyDescent="0.3"/>
    <row r="82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</sheetData>
  <mergeCells count="19">
    <mergeCell ref="A6:B6"/>
    <mergeCell ref="C6:G6"/>
    <mergeCell ref="C8:G8"/>
    <mergeCell ref="C10:G10"/>
    <mergeCell ref="A22:G22"/>
    <mergeCell ref="D25:F25"/>
    <mergeCell ref="E29:G29"/>
    <mergeCell ref="B13:D13"/>
    <mergeCell ref="A15:G15"/>
    <mergeCell ref="D17:E17"/>
    <mergeCell ref="A19:G20"/>
    <mergeCell ref="A24:G24"/>
    <mergeCell ref="E61:G61"/>
    <mergeCell ref="E33:G33"/>
    <mergeCell ref="A35:G35"/>
    <mergeCell ref="C41:F41"/>
    <mergeCell ref="C42:F42"/>
    <mergeCell ref="D44:E44"/>
    <mergeCell ref="E57:G57"/>
  </mergeCells>
  <phoneticPr fontId="0" type="noConversion"/>
  <hyperlinks>
    <hyperlink ref="H3" location="BORITO!A1" display="Borító"/>
    <hyperlink ref="H4" location="'M-03'!A1" display="M-03"/>
    <hyperlink ref="H5" location="'M-04'!A1" display="M-04"/>
    <hyperlink ref="H6" location="'M-05'!A1" display="M-05"/>
    <hyperlink ref="H7" location="'M-06'!A1" display="M-06"/>
    <hyperlink ref="H8" location="'M-07'!A1" display="M-07"/>
  </hyperlinks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headerFooter>
    <oddFooter>&amp;L&amp;"Arial Narrow,Normál"&amp;8&amp;F/&amp;A&amp;C&amp;"Arial Narrow,Normál"&amp;8&amp;P/&amp;N&amp;R&amp;"Arial Narrow,Normál"&amp;8DigitAudit/AuditBeszámoló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24</vt:i4>
      </vt:variant>
    </vt:vector>
  </HeadingPairs>
  <TitlesOfParts>
    <vt:vector size="38" baseType="lpstr">
      <vt:lpstr>BORITO</vt:lpstr>
      <vt:lpstr>M-01</vt:lpstr>
      <vt:lpstr>M-02</vt:lpstr>
      <vt:lpstr>M-02-01</vt:lpstr>
      <vt:lpstr>M-02-02</vt:lpstr>
      <vt:lpstr>M-02-03</vt:lpstr>
      <vt:lpstr>M-02-04</vt:lpstr>
      <vt:lpstr>M-03</vt:lpstr>
      <vt:lpstr>M-04</vt:lpstr>
      <vt:lpstr>M-05</vt:lpstr>
      <vt:lpstr>M-06</vt:lpstr>
      <vt:lpstr>M-07</vt:lpstr>
      <vt:lpstr>Alapa</vt:lpstr>
      <vt:lpstr>Import_M</vt:lpstr>
      <vt:lpstr>'M-01'!Nyomtatási_cím</vt:lpstr>
      <vt:lpstr>'M-02'!Nyomtatási_cím</vt:lpstr>
      <vt:lpstr>'M-02-01'!Nyomtatási_cím</vt:lpstr>
      <vt:lpstr>'M-02-02'!Nyomtatási_cím</vt:lpstr>
      <vt:lpstr>'M-02-03'!Nyomtatási_cím</vt:lpstr>
      <vt:lpstr>'M-02-04'!Nyomtatási_cím</vt:lpstr>
      <vt:lpstr>'M-03'!Nyomtatási_cím</vt:lpstr>
      <vt:lpstr>'M-04'!Nyomtatási_cím</vt:lpstr>
      <vt:lpstr>'M-06'!Nyomtatási_cím</vt:lpstr>
      <vt:lpstr>'M-07'!Nyomtatási_cím</vt:lpstr>
      <vt:lpstr>BORITO!Nyomtatási_terület</vt:lpstr>
      <vt:lpstr>'M-01'!Nyomtatási_terület</vt:lpstr>
      <vt:lpstr>'M-02'!Nyomtatási_terület</vt:lpstr>
      <vt:lpstr>'M-02-01'!Nyomtatási_terület</vt:lpstr>
      <vt:lpstr>'M-02-02'!Nyomtatási_terület</vt:lpstr>
      <vt:lpstr>'M-02-03'!Nyomtatási_terület</vt:lpstr>
      <vt:lpstr>'M-02-04'!Nyomtatási_terület</vt:lpstr>
      <vt:lpstr>'M-03'!Nyomtatási_terület</vt:lpstr>
      <vt:lpstr>'M-04'!Nyomtatási_terület</vt:lpstr>
      <vt:lpstr>'M-05'!Nyomtatási_terület</vt:lpstr>
      <vt:lpstr>'M-06'!Nyomtatási_terület</vt:lpstr>
      <vt:lpstr>'M-07'!Nyomtatási_terület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v.1.20.5019.0.0#2020-04-15</dc:description>
  <cp:lastModifiedBy>Nyirati Ferenc</cp:lastModifiedBy>
  <cp:lastPrinted>2016-05-03T10:04:25Z</cp:lastPrinted>
  <dcterms:created xsi:type="dcterms:W3CDTF">2011-12-15T14:10:56Z</dcterms:created>
  <dcterms:modified xsi:type="dcterms:W3CDTF">2020-04-01T10:43:50Z</dcterms:modified>
</cp:coreProperties>
</file>