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25\Konyvvizsgalat\#Alap\Masol\2021\"/>
    </mc:Choice>
  </mc:AlternateContent>
  <xr:revisionPtr revIDLastSave="0" documentId="13_ncr:1_{765B460C-0F97-4043-A86F-C9BC89000712}" xr6:coauthVersionLast="47" xr6:coauthVersionMax="47" xr10:uidLastSave="{00000000-0000-0000-0000-000000000000}"/>
  <bookViews>
    <workbookView xWindow="6705" yWindow="1545" windowWidth="21600" windowHeight="11385" xr2:uid="{00000000-000D-0000-FFFF-FFFF00000000}"/>
  </bookViews>
  <sheets>
    <sheet name="KM-BIV" sheetId="21" r:id="rId1"/>
    <sheet name="KM-BIV-01" sheetId="20" r:id="rId2"/>
    <sheet name="KM-BIV-02" sheetId="22" r:id="rId3"/>
    <sheet name="KM-BIV-10-M" sheetId="70" r:id="rId4"/>
    <sheet name="KM-BIV-10-E" sheetId="71" r:id="rId5"/>
    <sheet name="Alapa" sheetId="59" r:id="rId6"/>
    <sheet name="Import_M" sheetId="61" r:id="rId7"/>
    <sheet name="Import_O" sheetId="62" r:id="rId8"/>
    <sheet name="Import_F" sheetId="63" r:id="rId9"/>
  </sheets>
  <externalReferences>
    <externalReference r:id="rId10"/>
    <externalReference r:id="rId11"/>
  </externalReferences>
  <definedNames>
    <definedName name="_xlnm.Database">[1]Tartalomj.!$A$1:$D$108</definedName>
    <definedName name="KörlevMező">'[2]#HIV'!$A$1</definedName>
    <definedName name="_xlnm.Print_Titles" localSheetId="2">'KM-BIV-02'!$7:$8</definedName>
    <definedName name="_xlnm.Print_Area" localSheetId="0">'KM-BIV'!$A$1:$E$55</definedName>
    <definedName name="_xlnm.Print_Area" localSheetId="1">'KM-BIV-01'!$A$1:$H$47</definedName>
    <definedName name="_xlnm.Print_Area" localSheetId="2">'KM-BIV-02'!$A$1:$J$400</definedName>
    <definedName name="_xlnm.Print_Area" localSheetId="4">'KM-BIV-10-E'!$A$1:$E$27</definedName>
    <definedName name="_xlnm.Print_Area" localSheetId="3">'KM-BIV-10-M'!$A$1:$B$43</definedName>
    <definedName name="TABLE" localSheetId="5">Alapa!$C$27:$C$27</definedName>
    <definedName name="TABLE_2" localSheetId="5">Alapa!$C$27:$C$27</definedName>
    <definedName name="wrn.Proba." localSheetId="4" hidden="1">{#N/A,#N/A,TRUE,"A1";#N/A,#N/A,TRUE,"A2";#N/A,#N/A,TRUE,"B1"}</definedName>
    <definedName name="wrn.Proba." localSheetId="3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22" l="1"/>
  <c r="A7" i="20"/>
  <c r="C11" i="21"/>
  <c r="H27" i="20"/>
  <c r="H26" i="20"/>
  <c r="C24" i="20" l="1"/>
  <c r="C23" i="20"/>
  <c r="B27" i="20" l="1"/>
  <c r="H24" i="20" s="1"/>
  <c r="B26" i="20"/>
  <c r="B24" i="20"/>
  <c r="B23" i="20"/>
  <c r="A22" i="20"/>
  <c r="B21" i="21"/>
  <c r="B20" i="21"/>
  <c r="B19" i="21"/>
  <c r="D17" i="21"/>
  <c r="D16" i="21"/>
  <c r="D15" i="21"/>
  <c r="D14" i="21"/>
  <c r="D13" i="21"/>
  <c r="B11" i="21"/>
  <c r="D10" i="21"/>
  <c r="D9" i="21"/>
  <c r="D8" i="21"/>
  <c r="H23" i="20" l="1"/>
  <c r="F11" i="22" l="1"/>
  <c r="G11" i="22"/>
  <c r="F12" i="22"/>
  <c r="G12" i="22"/>
  <c r="F13" i="22"/>
  <c r="G13" i="22"/>
  <c r="F14" i="22"/>
  <c r="G14" i="22"/>
  <c r="F15" i="22"/>
  <c r="G15" i="22"/>
  <c r="F16" i="22"/>
  <c r="G16" i="22"/>
  <c r="F17" i="22"/>
  <c r="G17" i="22"/>
  <c r="F18" i="22"/>
  <c r="G18" i="22"/>
  <c r="F19" i="22"/>
  <c r="G19" i="22"/>
  <c r="F20" i="22"/>
  <c r="G20" i="22"/>
  <c r="F21" i="22"/>
  <c r="G21" i="22"/>
  <c r="F22" i="22"/>
  <c r="G22" i="22"/>
  <c r="F23" i="22"/>
  <c r="G23" i="22"/>
  <c r="F24" i="22"/>
  <c r="G24" i="22"/>
  <c r="F25" i="22"/>
  <c r="G25" i="22"/>
  <c r="F26" i="22"/>
  <c r="G26" i="22"/>
  <c r="F27" i="22"/>
  <c r="G27" i="22"/>
  <c r="F28" i="22"/>
  <c r="G28" i="22"/>
  <c r="F29" i="22"/>
  <c r="G29" i="22"/>
  <c r="F30" i="22"/>
  <c r="G30" i="22"/>
  <c r="F31" i="22"/>
  <c r="G31" i="22"/>
  <c r="F32" i="22"/>
  <c r="G32" i="22"/>
  <c r="F33" i="22"/>
  <c r="G33" i="22"/>
  <c r="F34" i="22"/>
  <c r="G34" i="22"/>
  <c r="F35" i="22"/>
  <c r="G35" i="22"/>
  <c r="F36" i="22"/>
  <c r="G36" i="22"/>
  <c r="F37" i="22"/>
  <c r="G37" i="22"/>
  <c r="F38" i="22"/>
  <c r="G38" i="22"/>
  <c r="F39" i="22"/>
  <c r="G39" i="22"/>
  <c r="F40" i="22"/>
  <c r="G40" i="22"/>
  <c r="F41" i="22"/>
  <c r="G41" i="22"/>
  <c r="F42" i="22"/>
  <c r="G42" i="22"/>
  <c r="F43" i="22"/>
  <c r="G43" i="22"/>
  <c r="F44" i="22"/>
  <c r="G44" i="22"/>
  <c r="F45" i="22"/>
  <c r="G45" i="22"/>
  <c r="F46" i="22"/>
  <c r="G46" i="22"/>
  <c r="F47" i="22"/>
  <c r="G47" i="22"/>
  <c r="F48" i="22"/>
  <c r="G48" i="22"/>
  <c r="F49" i="22"/>
  <c r="G49" i="22"/>
  <c r="F50" i="22"/>
  <c r="G50" i="22"/>
  <c r="F51" i="22"/>
  <c r="G51" i="22"/>
  <c r="F52" i="22"/>
  <c r="G52" i="22"/>
  <c r="F53" i="22"/>
  <c r="G53" i="22"/>
  <c r="F54" i="22"/>
  <c r="G54" i="22"/>
  <c r="F55" i="22"/>
  <c r="G55" i="22"/>
  <c r="F56" i="22"/>
  <c r="G56" i="22"/>
  <c r="F57" i="22"/>
  <c r="G57" i="22"/>
  <c r="F58" i="22"/>
  <c r="G58" i="22"/>
  <c r="F59" i="22"/>
  <c r="G59" i="22"/>
  <c r="F60" i="22"/>
  <c r="G60" i="22"/>
  <c r="F61" i="22"/>
  <c r="G61" i="22"/>
  <c r="F62" i="22"/>
  <c r="G62" i="22"/>
  <c r="F63" i="22"/>
  <c r="G63" i="22"/>
  <c r="F64" i="22"/>
  <c r="G64" i="22"/>
  <c r="F65" i="22"/>
  <c r="G65" i="22"/>
  <c r="F66" i="22"/>
  <c r="G66" i="22"/>
  <c r="F67" i="22"/>
  <c r="G67" i="22"/>
  <c r="F68" i="22"/>
  <c r="G68" i="22"/>
  <c r="F69" i="22"/>
  <c r="G69" i="22"/>
  <c r="F70" i="22"/>
  <c r="G70" i="22"/>
  <c r="F71" i="22"/>
  <c r="G71" i="22"/>
  <c r="F72" i="22"/>
  <c r="G72" i="22"/>
  <c r="F73" i="22"/>
  <c r="G73" i="22"/>
  <c r="F74" i="22"/>
  <c r="G74" i="22"/>
  <c r="F75" i="22"/>
  <c r="G75" i="22"/>
  <c r="F76" i="22"/>
  <c r="G76" i="22"/>
  <c r="F77" i="22"/>
  <c r="G77" i="22"/>
  <c r="F78" i="22"/>
  <c r="G78" i="22"/>
  <c r="F79" i="22"/>
  <c r="G79" i="22"/>
  <c r="F80" i="22"/>
  <c r="G80" i="22"/>
  <c r="F81" i="22"/>
  <c r="G81" i="22"/>
  <c r="F82" i="22"/>
  <c r="G82" i="22"/>
  <c r="F83" i="22"/>
  <c r="G83" i="22"/>
  <c r="F84" i="22"/>
  <c r="G84" i="22"/>
  <c r="F85" i="22"/>
  <c r="G85" i="22"/>
  <c r="F86" i="22"/>
  <c r="G86" i="22"/>
  <c r="F87" i="22"/>
  <c r="G87" i="22"/>
  <c r="F88" i="22"/>
  <c r="G88" i="22"/>
  <c r="F89" i="22"/>
  <c r="G89" i="22"/>
  <c r="F90" i="22"/>
  <c r="G90" i="22"/>
  <c r="F91" i="22"/>
  <c r="G91" i="22"/>
  <c r="F92" i="22"/>
  <c r="G92" i="22"/>
  <c r="F93" i="22"/>
  <c r="G93" i="22"/>
  <c r="F94" i="22"/>
  <c r="G94" i="22"/>
  <c r="F95" i="22"/>
  <c r="G95" i="22"/>
  <c r="F96" i="22"/>
  <c r="G96" i="22"/>
  <c r="F97" i="22"/>
  <c r="G97" i="22"/>
  <c r="F98" i="22"/>
  <c r="G98" i="22"/>
  <c r="F99" i="22"/>
  <c r="G99" i="22"/>
  <c r="F100" i="22"/>
  <c r="G100" i="22"/>
  <c r="F101" i="22"/>
  <c r="G101" i="22"/>
  <c r="F102" i="22"/>
  <c r="G102" i="22"/>
  <c r="F103" i="22"/>
  <c r="G103" i="22"/>
  <c r="F104" i="22"/>
  <c r="G104" i="22"/>
  <c r="F105" i="22"/>
  <c r="G105" i="22"/>
  <c r="F106" i="22"/>
  <c r="G106" i="22"/>
  <c r="F107" i="22"/>
  <c r="G107" i="22"/>
  <c r="F108" i="22"/>
  <c r="G108" i="22"/>
  <c r="F109" i="22"/>
  <c r="G109" i="22"/>
  <c r="F110" i="22"/>
  <c r="G110" i="22"/>
  <c r="F111" i="22"/>
  <c r="G111" i="22"/>
  <c r="F112" i="22"/>
  <c r="G112" i="22"/>
  <c r="F113" i="22"/>
  <c r="G113" i="22"/>
  <c r="F114" i="22"/>
  <c r="G114" i="22"/>
  <c r="F115" i="22"/>
  <c r="G115" i="22"/>
  <c r="F116" i="22"/>
  <c r="G116" i="22"/>
  <c r="F117" i="22"/>
  <c r="G117" i="22"/>
  <c r="F118" i="22"/>
  <c r="G118" i="22"/>
  <c r="F119" i="22"/>
  <c r="G119" i="22"/>
  <c r="F120" i="22"/>
  <c r="G120" i="22"/>
  <c r="F121" i="22"/>
  <c r="G121" i="22"/>
  <c r="F122" i="22"/>
  <c r="G122" i="22"/>
  <c r="F123" i="22"/>
  <c r="G123" i="22"/>
  <c r="F124" i="22"/>
  <c r="G124" i="22"/>
  <c r="F125" i="22"/>
  <c r="G125" i="22"/>
  <c r="F126" i="22"/>
  <c r="G126" i="22"/>
  <c r="F127" i="22"/>
  <c r="G127" i="22"/>
  <c r="F128" i="22"/>
  <c r="G128" i="22"/>
  <c r="F129" i="22"/>
  <c r="G129" i="22"/>
  <c r="F130" i="22"/>
  <c r="G130" i="22"/>
  <c r="F131" i="22"/>
  <c r="G131" i="22"/>
  <c r="F132" i="22"/>
  <c r="G132" i="22"/>
  <c r="F133" i="22"/>
  <c r="G133" i="22"/>
  <c r="F134" i="22"/>
  <c r="G134" i="22"/>
  <c r="F135" i="22"/>
  <c r="G135" i="22"/>
  <c r="F136" i="22"/>
  <c r="G136" i="22"/>
  <c r="F137" i="22"/>
  <c r="G137" i="22"/>
  <c r="F138" i="22"/>
  <c r="G138" i="22"/>
  <c r="F139" i="22"/>
  <c r="G139" i="22"/>
  <c r="F140" i="22"/>
  <c r="G140" i="22"/>
  <c r="F141" i="22"/>
  <c r="G141" i="22"/>
  <c r="F142" i="22"/>
  <c r="G142" i="22"/>
  <c r="F143" i="22"/>
  <c r="G143" i="22"/>
  <c r="F144" i="22"/>
  <c r="G144" i="22"/>
  <c r="F145" i="22"/>
  <c r="G145" i="22"/>
  <c r="F146" i="22"/>
  <c r="G146" i="22"/>
  <c r="F147" i="22"/>
  <c r="G147" i="22"/>
  <c r="F148" i="22"/>
  <c r="G148" i="22"/>
  <c r="F149" i="22"/>
  <c r="G149" i="22"/>
  <c r="F150" i="22"/>
  <c r="G150" i="22"/>
  <c r="F151" i="22"/>
  <c r="G151" i="22"/>
  <c r="F152" i="22"/>
  <c r="G152" i="22"/>
  <c r="F153" i="22"/>
  <c r="G153" i="22"/>
  <c r="F154" i="22"/>
  <c r="G154" i="22"/>
  <c r="F155" i="22"/>
  <c r="G155" i="22"/>
  <c r="F156" i="22"/>
  <c r="G156" i="22"/>
  <c r="F157" i="22"/>
  <c r="G157" i="22"/>
  <c r="F158" i="22"/>
  <c r="G158" i="22"/>
  <c r="F159" i="22"/>
  <c r="G159" i="22"/>
  <c r="F160" i="22"/>
  <c r="G160" i="22"/>
  <c r="F161" i="22"/>
  <c r="G161" i="22"/>
  <c r="F162" i="22"/>
  <c r="G162" i="22"/>
  <c r="F163" i="22"/>
  <c r="G163" i="22"/>
  <c r="F164" i="22"/>
  <c r="G164" i="22"/>
  <c r="F165" i="22"/>
  <c r="G165" i="22"/>
  <c r="F166" i="22"/>
  <c r="G166" i="22"/>
  <c r="F167" i="22"/>
  <c r="G167" i="22"/>
  <c r="F168" i="22"/>
  <c r="G168" i="22"/>
  <c r="F169" i="22"/>
  <c r="G169" i="22"/>
  <c r="F170" i="22"/>
  <c r="G170" i="22"/>
  <c r="F171" i="22"/>
  <c r="G171" i="22"/>
  <c r="F172" i="22"/>
  <c r="G172" i="22"/>
  <c r="F173" i="22"/>
  <c r="G173" i="22"/>
  <c r="F174" i="22"/>
  <c r="G174" i="22"/>
  <c r="F175" i="22"/>
  <c r="G175" i="22"/>
  <c r="F176" i="22"/>
  <c r="G176" i="22"/>
  <c r="F177" i="22"/>
  <c r="G177" i="22"/>
  <c r="F178" i="22"/>
  <c r="G178" i="22"/>
  <c r="F179" i="22"/>
  <c r="G179" i="22"/>
  <c r="F180" i="22"/>
  <c r="G180" i="22"/>
  <c r="F181" i="22"/>
  <c r="G181" i="22"/>
  <c r="F182" i="22"/>
  <c r="G182" i="22"/>
  <c r="F183" i="22"/>
  <c r="G183" i="22"/>
  <c r="F184" i="22"/>
  <c r="G184" i="22"/>
  <c r="F185" i="22"/>
  <c r="G185" i="22"/>
  <c r="F186" i="22"/>
  <c r="G186" i="22"/>
  <c r="F187" i="22"/>
  <c r="G187" i="22"/>
  <c r="F188" i="22"/>
  <c r="G188" i="22"/>
  <c r="F189" i="22"/>
  <c r="G189" i="22"/>
  <c r="F190" i="22"/>
  <c r="G190" i="22"/>
  <c r="F191" i="22"/>
  <c r="G191" i="22"/>
  <c r="F192" i="22"/>
  <c r="G192" i="22"/>
  <c r="F193" i="22"/>
  <c r="G193" i="22"/>
  <c r="F194" i="22"/>
  <c r="G194" i="22"/>
  <c r="F195" i="22"/>
  <c r="G195" i="22"/>
  <c r="F196" i="22"/>
  <c r="G196" i="22"/>
  <c r="F197" i="22"/>
  <c r="G197" i="22"/>
  <c r="F198" i="22"/>
  <c r="G198" i="22"/>
  <c r="F199" i="22"/>
  <c r="G199" i="22"/>
  <c r="F200" i="22"/>
  <c r="G200" i="22"/>
  <c r="F201" i="22"/>
  <c r="G201" i="22"/>
  <c r="F202" i="22"/>
  <c r="G202" i="22"/>
  <c r="F203" i="22"/>
  <c r="G203" i="22"/>
  <c r="F204" i="22"/>
  <c r="G204" i="22"/>
  <c r="F205" i="22"/>
  <c r="G205" i="22"/>
  <c r="F206" i="22"/>
  <c r="G206" i="22"/>
  <c r="F207" i="22"/>
  <c r="G207" i="22"/>
  <c r="F208" i="22"/>
  <c r="G208" i="22"/>
  <c r="F209" i="22"/>
  <c r="G209" i="22"/>
  <c r="F210" i="22"/>
  <c r="G210" i="22"/>
  <c r="F211" i="22"/>
  <c r="G211" i="22"/>
  <c r="F212" i="22"/>
  <c r="G212" i="22"/>
  <c r="F213" i="22"/>
  <c r="G213" i="22"/>
  <c r="F214" i="22"/>
  <c r="G214" i="22"/>
  <c r="F215" i="22"/>
  <c r="G215" i="22"/>
  <c r="F216" i="22"/>
  <c r="G216" i="22"/>
  <c r="F217" i="22"/>
  <c r="G217" i="22"/>
  <c r="F218" i="22"/>
  <c r="G218" i="22"/>
  <c r="F219" i="22"/>
  <c r="G219" i="22"/>
  <c r="F220" i="22"/>
  <c r="G220" i="22"/>
  <c r="F221" i="22"/>
  <c r="G221" i="22"/>
  <c r="F222" i="22"/>
  <c r="G222" i="22"/>
  <c r="F223" i="22"/>
  <c r="G223" i="22"/>
  <c r="F224" i="22"/>
  <c r="G224" i="22"/>
  <c r="F225" i="22"/>
  <c r="G225" i="22"/>
  <c r="F226" i="22"/>
  <c r="G226" i="22"/>
  <c r="F227" i="22"/>
  <c r="G227" i="22"/>
  <c r="F228" i="22"/>
  <c r="G228" i="22"/>
  <c r="F229" i="22"/>
  <c r="G229" i="22"/>
  <c r="F230" i="22"/>
  <c r="G230" i="22"/>
  <c r="F231" i="22"/>
  <c r="G231" i="22"/>
  <c r="F232" i="22"/>
  <c r="G232" i="22"/>
  <c r="F233" i="22"/>
  <c r="G233" i="22"/>
  <c r="F234" i="22"/>
  <c r="G234" i="22"/>
  <c r="F235" i="22"/>
  <c r="G235" i="22"/>
  <c r="F236" i="22"/>
  <c r="G236" i="22"/>
  <c r="F237" i="22"/>
  <c r="G237" i="22"/>
  <c r="F238" i="22"/>
  <c r="G238" i="22"/>
  <c r="F239" i="22"/>
  <c r="G239" i="22"/>
  <c r="F240" i="22"/>
  <c r="G240" i="22"/>
  <c r="F241" i="22"/>
  <c r="G241" i="22"/>
  <c r="F242" i="22"/>
  <c r="G242" i="22"/>
  <c r="F243" i="22"/>
  <c r="G243" i="22"/>
  <c r="F244" i="22"/>
  <c r="G244" i="22"/>
  <c r="F245" i="22"/>
  <c r="G245" i="22"/>
  <c r="F246" i="22"/>
  <c r="G246" i="22"/>
  <c r="F247" i="22"/>
  <c r="G247" i="22"/>
  <c r="F248" i="22"/>
  <c r="G248" i="22"/>
  <c r="F249" i="22"/>
  <c r="G249" i="22"/>
  <c r="F250" i="22"/>
  <c r="G250" i="22"/>
  <c r="F251" i="22"/>
  <c r="G251" i="22"/>
  <c r="F252" i="22"/>
  <c r="G252" i="22"/>
  <c r="F253" i="22"/>
  <c r="G253" i="22"/>
  <c r="F254" i="22"/>
  <c r="G254" i="22"/>
  <c r="F255" i="22"/>
  <c r="G255" i="22"/>
  <c r="F256" i="22"/>
  <c r="G256" i="22"/>
  <c r="F257" i="22"/>
  <c r="G257" i="22"/>
  <c r="F258" i="22"/>
  <c r="G258" i="22"/>
  <c r="F259" i="22"/>
  <c r="G259" i="22"/>
  <c r="F260" i="22"/>
  <c r="G260" i="22"/>
  <c r="F261" i="22"/>
  <c r="G261" i="22"/>
  <c r="F262" i="22"/>
  <c r="G262" i="22"/>
  <c r="F263" i="22"/>
  <c r="G263" i="22"/>
  <c r="F264" i="22"/>
  <c r="G264" i="22"/>
  <c r="F265" i="22"/>
  <c r="G265" i="22"/>
  <c r="F266" i="22"/>
  <c r="G266" i="22"/>
  <c r="F267" i="22"/>
  <c r="G267" i="22"/>
  <c r="F268" i="22"/>
  <c r="G268" i="22"/>
  <c r="F269" i="22"/>
  <c r="G269" i="22"/>
  <c r="F270" i="22"/>
  <c r="G270" i="22"/>
  <c r="F271" i="22"/>
  <c r="G271" i="22"/>
  <c r="F272" i="22"/>
  <c r="G272" i="22"/>
  <c r="F273" i="22"/>
  <c r="G273" i="22"/>
  <c r="F274" i="22"/>
  <c r="G274" i="22"/>
  <c r="F275" i="22"/>
  <c r="G275" i="22"/>
  <c r="F276" i="22"/>
  <c r="G276" i="22"/>
  <c r="F277" i="22"/>
  <c r="G277" i="22"/>
  <c r="F278" i="22"/>
  <c r="G278" i="22"/>
  <c r="F279" i="22"/>
  <c r="G279" i="22"/>
  <c r="F280" i="22"/>
  <c r="G280" i="22"/>
  <c r="F281" i="22"/>
  <c r="G281" i="22"/>
  <c r="F282" i="22"/>
  <c r="G282" i="22"/>
  <c r="F283" i="22"/>
  <c r="G283" i="22"/>
  <c r="F284" i="22"/>
  <c r="G284" i="22"/>
  <c r="F285" i="22"/>
  <c r="G285" i="22"/>
  <c r="F286" i="22"/>
  <c r="G286" i="22"/>
  <c r="F287" i="22"/>
  <c r="G287" i="22"/>
  <c r="F288" i="22"/>
  <c r="G288" i="22"/>
  <c r="F289" i="22"/>
  <c r="G289" i="22"/>
  <c r="F290" i="22"/>
  <c r="G290" i="22"/>
  <c r="F291" i="22"/>
  <c r="G291" i="22"/>
  <c r="F292" i="22"/>
  <c r="G292" i="22"/>
  <c r="F293" i="22"/>
  <c r="G293" i="22"/>
  <c r="F294" i="22"/>
  <c r="G294" i="22"/>
  <c r="F295" i="22"/>
  <c r="G295" i="22"/>
  <c r="F296" i="22"/>
  <c r="G296" i="22"/>
  <c r="F297" i="22"/>
  <c r="G297" i="22"/>
  <c r="F298" i="22"/>
  <c r="G298" i="22"/>
  <c r="F299" i="22"/>
  <c r="G299" i="22"/>
  <c r="F300" i="22"/>
  <c r="G300" i="22"/>
  <c r="F301" i="22"/>
  <c r="G301" i="22"/>
  <c r="F302" i="22"/>
  <c r="G302" i="22"/>
  <c r="F303" i="22"/>
  <c r="G303" i="22"/>
  <c r="F304" i="22"/>
  <c r="G304" i="22"/>
  <c r="F305" i="22"/>
  <c r="G305" i="22"/>
  <c r="F306" i="22"/>
  <c r="G306" i="22"/>
  <c r="F307" i="22"/>
  <c r="G307" i="22"/>
  <c r="F308" i="22"/>
  <c r="G308" i="22"/>
  <c r="F309" i="22"/>
  <c r="G309" i="22"/>
  <c r="F310" i="22"/>
  <c r="G310" i="22"/>
  <c r="F311" i="22"/>
  <c r="G311" i="22"/>
  <c r="F312" i="22"/>
  <c r="G312" i="22"/>
  <c r="F313" i="22"/>
  <c r="G313" i="22"/>
  <c r="F314" i="22"/>
  <c r="G314" i="22"/>
  <c r="F315" i="22"/>
  <c r="G315" i="22"/>
  <c r="F316" i="22"/>
  <c r="G316" i="22"/>
  <c r="F317" i="22"/>
  <c r="G317" i="22"/>
  <c r="F318" i="22"/>
  <c r="G318" i="22"/>
  <c r="F319" i="22"/>
  <c r="G319" i="22"/>
  <c r="F320" i="22"/>
  <c r="G320" i="22"/>
  <c r="F321" i="22"/>
  <c r="G321" i="22"/>
  <c r="F322" i="22"/>
  <c r="G322" i="22"/>
  <c r="F323" i="22"/>
  <c r="G323" i="22"/>
  <c r="F324" i="22"/>
  <c r="G324" i="22"/>
  <c r="F325" i="22"/>
  <c r="G325" i="22"/>
  <c r="F326" i="22"/>
  <c r="G326" i="22"/>
  <c r="F327" i="22"/>
  <c r="G327" i="22"/>
  <c r="F328" i="22"/>
  <c r="G328" i="22"/>
  <c r="F329" i="22"/>
  <c r="G329" i="22"/>
  <c r="F330" i="22"/>
  <c r="G330" i="22"/>
  <c r="F331" i="22"/>
  <c r="G331" i="22"/>
  <c r="F332" i="22"/>
  <c r="G332" i="22"/>
  <c r="F333" i="22"/>
  <c r="G333" i="22"/>
  <c r="F334" i="22"/>
  <c r="G334" i="22"/>
  <c r="F335" i="22"/>
  <c r="G335" i="22"/>
  <c r="F336" i="22"/>
  <c r="G336" i="22"/>
  <c r="F337" i="22"/>
  <c r="G337" i="22"/>
  <c r="F338" i="22"/>
  <c r="G338" i="22"/>
  <c r="F339" i="22"/>
  <c r="G339" i="22"/>
  <c r="F340" i="22"/>
  <c r="G340" i="22"/>
  <c r="F341" i="22"/>
  <c r="G341" i="22"/>
  <c r="F342" i="22"/>
  <c r="G342" i="22"/>
  <c r="F343" i="22"/>
  <c r="G343" i="22"/>
  <c r="F344" i="22"/>
  <c r="G344" i="22"/>
  <c r="F345" i="22"/>
  <c r="G345" i="22"/>
  <c r="F346" i="22"/>
  <c r="G346" i="22"/>
  <c r="F347" i="22"/>
  <c r="G347" i="22"/>
  <c r="F348" i="22"/>
  <c r="G348" i="22"/>
  <c r="F349" i="22"/>
  <c r="G349" i="22"/>
  <c r="F350" i="22"/>
  <c r="G350" i="22"/>
  <c r="F351" i="22"/>
  <c r="G351" i="22"/>
  <c r="F352" i="22"/>
  <c r="G352" i="22"/>
  <c r="F353" i="22"/>
  <c r="G353" i="22"/>
  <c r="F354" i="22"/>
  <c r="G354" i="22"/>
  <c r="F355" i="22"/>
  <c r="G355" i="22"/>
  <c r="F356" i="22"/>
  <c r="G356" i="22"/>
  <c r="F357" i="22"/>
  <c r="G357" i="22"/>
  <c r="F358" i="22"/>
  <c r="G358" i="22"/>
  <c r="F359" i="22"/>
  <c r="G359" i="22"/>
  <c r="F360" i="22"/>
  <c r="G360" i="22"/>
  <c r="F361" i="22"/>
  <c r="G361" i="22"/>
  <c r="F362" i="22"/>
  <c r="G362" i="22"/>
  <c r="F363" i="22"/>
  <c r="G363" i="22"/>
  <c r="F364" i="22"/>
  <c r="G364" i="22"/>
  <c r="F365" i="22"/>
  <c r="G365" i="22"/>
  <c r="F366" i="22"/>
  <c r="G366" i="22"/>
  <c r="F367" i="22"/>
  <c r="G367" i="22"/>
  <c r="F368" i="22"/>
  <c r="G368" i="22"/>
  <c r="F369" i="22"/>
  <c r="G369" i="22"/>
  <c r="F370" i="22"/>
  <c r="G370" i="22"/>
  <c r="F371" i="22"/>
  <c r="G371" i="22"/>
  <c r="F372" i="22"/>
  <c r="G372" i="22"/>
  <c r="F373" i="22"/>
  <c r="G373" i="22"/>
  <c r="F374" i="22"/>
  <c r="G374" i="22"/>
  <c r="F375" i="22"/>
  <c r="G375" i="22"/>
  <c r="F376" i="22"/>
  <c r="G376" i="22"/>
  <c r="F377" i="22"/>
  <c r="G377" i="22"/>
  <c r="F378" i="22"/>
  <c r="G378" i="22"/>
  <c r="F379" i="22"/>
  <c r="G379" i="22"/>
  <c r="F380" i="22"/>
  <c r="G380" i="22"/>
  <c r="F381" i="22"/>
  <c r="G381" i="22"/>
  <c r="F382" i="22"/>
  <c r="G382" i="22"/>
  <c r="F383" i="22"/>
  <c r="G383" i="22"/>
  <c r="F384" i="22"/>
  <c r="G384" i="22"/>
  <c r="F385" i="22"/>
  <c r="G385" i="22"/>
  <c r="F386" i="22"/>
  <c r="G386" i="22"/>
  <c r="F387" i="22"/>
  <c r="G387" i="22"/>
  <c r="F388" i="22"/>
  <c r="G388" i="22"/>
  <c r="F389" i="22"/>
  <c r="G389" i="22"/>
  <c r="F390" i="22"/>
  <c r="G390" i="22"/>
  <c r="F391" i="22"/>
  <c r="G391" i="22"/>
  <c r="F392" i="22"/>
  <c r="G392" i="22"/>
  <c r="F393" i="22"/>
  <c r="G393" i="22"/>
  <c r="F394" i="22"/>
  <c r="G394" i="22"/>
  <c r="F395" i="22"/>
  <c r="G395" i="22"/>
  <c r="F396" i="22"/>
  <c r="G396" i="22"/>
  <c r="F397" i="22"/>
  <c r="G397" i="22"/>
  <c r="F398" i="22"/>
  <c r="G398" i="22"/>
  <c r="F399" i="22"/>
  <c r="G399" i="22"/>
  <c r="F400" i="22"/>
  <c r="G400" i="22"/>
  <c r="G10" i="22"/>
  <c r="F10" i="22"/>
  <c r="E2" i="71"/>
  <c r="D2" i="71"/>
  <c r="E2" i="70"/>
  <c r="D2" i="70"/>
  <c r="E2" i="22"/>
  <c r="D2" i="22"/>
  <c r="E2" i="20"/>
  <c r="D2" i="20"/>
  <c r="E2" i="21"/>
  <c r="D2" i="21"/>
  <c r="F12" i="20"/>
  <c r="E12" i="20"/>
  <c r="D12" i="20"/>
  <c r="B12" i="20"/>
  <c r="F11" i="20"/>
  <c r="E11" i="20"/>
  <c r="E14" i="20" s="1"/>
  <c r="D11" i="20"/>
  <c r="B11" i="20"/>
  <c r="H11" i="20" s="1"/>
  <c r="B8" i="71"/>
  <c r="B7" i="71"/>
  <c r="B6" i="71"/>
  <c r="B5" i="71"/>
  <c r="B4" i="71"/>
  <c r="H3" i="20"/>
  <c r="F8" i="22"/>
  <c r="E8" i="22"/>
  <c r="D8" i="22"/>
  <c r="B8" i="22"/>
  <c r="A7" i="22"/>
  <c r="B8" i="70"/>
  <c r="F5" i="22"/>
  <c r="E7" i="20"/>
  <c r="D6" i="21"/>
  <c r="B7" i="70"/>
  <c r="B6" i="70"/>
  <c r="B5" i="70"/>
  <c r="B4" i="70"/>
  <c r="D5" i="21"/>
  <c r="D4" i="21"/>
  <c r="A5" i="21"/>
  <c r="A4" i="21"/>
  <c r="E6" i="20"/>
  <c r="E5" i="20"/>
  <c r="A6" i="20"/>
  <c r="A5" i="20"/>
  <c r="F4" i="22"/>
  <c r="F3" i="22"/>
  <c r="A4" i="22"/>
  <c r="A3" i="22"/>
  <c r="G7" i="22"/>
  <c r="E7" i="22"/>
  <c r="D7" i="22"/>
  <c r="H12" i="20"/>
  <c r="G12" i="20" l="1"/>
  <c r="H6" i="22"/>
  <c r="H281" i="22" s="1"/>
  <c r="G11" i="20"/>
  <c r="H248" i="22"/>
  <c r="H129" i="22"/>
  <c r="D14" i="20"/>
  <c r="B14" i="20"/>
  <c r="H14" i="20" s="1"/>
  <c r="H346" i="22"/>
  <c r="H214" i="22"/>
  <c r="H188" i="22"/>
  <c r="H55" i="22"/>
  <c r="H77" i="22"/>
  <c r="H99" i="22"/>
  <c r="H331" i="22"/>
  <c r="H25" i="22"/>
  <c r="H255" i="22"/>
  <c r="F14" i="20"/>
  <c r="H336" i="22"/>
  <c r="H316" i="22"/>
  <c r="H300" i="22"/>
  <c r="H145" i="22"/>
  <c r="H21" i="22"/>
  <c r="H86" i="22"/>
  <c r="H236" i="22"/>
  <c r="H393" i="22"/>
  <c r="H159" i="22"/>
  <c r="H177" i="22"/>
  <c r="G14" i="20" l="1"/>
  <c r="H260" i="22"/>
  <c r="H380" i="22"/>
  <c r="H385" i="22"/>
  <c r="H321" i="22"/>
  <c r="H167" i="22"/>
  <c r="H360" i="22"/>
  <c r="H60" i="22"/>
  <c r="H126" i="22"/>
  <c r="H155" i="22"/>
  <c r="H314" i="22"/>
  <c r="H334" i="22"/>
  <c r="H161" i="22"/>
  <c r="H110" i="22"/>
  <c r="H355" i="22"/>
  <c r="H103" i="22"/>
  <c r="H397" i="22"/>
  <c r="H47" i="22"/>
  <c r="H53" i="22"/>
  <c r="H186" i="22"/>
  <c r="H206" i="22"/>
  <c r="H285" i="22"/>
  <c r="H121" i="22"/>
  <c r="H244" i="22"/>
  <c r="H258" i="22"/>
  <c r="H270" i="22"/>
  <c r="H305" i="22"/>
  <c r="H378" i="22"/>
  <c r="H392" i="22"/>
  <c r="H152" i="22"/>
  <c r="H174" i="22"/>
  <c r="H241" i="22"/>
  <c r="H375" i="22"/>
  <c r="H327" i="22"/>
  <c r="H88" i="22"/>
  <c r="H147" i="22"/>
  <c r="H369" i="22"/>
  <c r="H175" i="22"/>
  <c r="H80" i="22"/>
  <c r="H11" i="22"/>
  <c r="H65" i="22"/>
  <c r="H190" i="22"/>
  <c r="H216" i="22"/>
  <c r="H135" i="22"/>
  <c r="H250" i="22"/>
  <c r="H262" i="22"/>
  <c r="H299" i="22"/>
  <c r="H309" i="22"/>
  <c r="H384" i="22"/>
  <c r="H398" i="22"/>
  <c r="H142" i="22"/>
  <c r="H166" i="22"/>
  <c r="H223" i="22"/>
  <c r="H249" i="22"/>
  <c r="H12" i="22"/>
  <c r="H280" i="22"/>
  <c r="H307" i="22"/>
  <c r="H396" i="22"/>
  <c r="H158" i="22"/>
  <c r="H178" i="22"/>
  <c r="H247" i="22"/>
  <c r="H87" i="22"/>
  <c r="H30" i="22"/>
  <c r="H42" i="22"/>
  <c r="H27" i="22"/>
  <c r="H306" i="22"/>
  <c r="H322" i="22"/>
  <c r="H315" i="22"/>
  <c r="H101" i="22"/>
  <c r="H85" i="22"/>
  <c r="H320" i="22"/>
  <c r="H286" i="22"/>
  <c r="H267" i="22"/>
  <c r="H339" i="22"/>
  <c r="H44" i="22"/>
  <c r="H90" i="22"/>
  <c r="H118" i="22"/>
  <c r="H149" i="22"/>
  <c r="H308" i="22"/>
  <c r="H324" i="22"/>
  <c r="H284" i="22"/>
  <c r="H338" i="22"/>
  <c r="H271" i="22"/>
  <c r="H359" i="22"/>
  <c r="H79" i="22"/>
  <c r="H35" i="22"/>
  <c r="H45" i="22"/>
  <c r="H71" i="22"/>
  <c r="H204" i="22"/>
  <c r="H218" i="22"/>
  <c r="H141" i="22"/>
  <c r="H256" i="22"/>
  <c r="H266" i="22"/>
  <c r="H303" i="22"/>
  <c r="H313" i="22"/>
  <c r="H390" i="22"/>
  <c r="H400" i="22"/>
  <c r="H146" i="22"/>
  <c r="H170" i="22"/>
  <c r="H231" i="22"/>
  <c r="H253" i="22"/>
  <c r="H36" i="22"/>
  <c r="H377" i="22"/>
  <c r="H22" i="22"/>
  <c r="H48" i="22"/>
  <c r="H64" i="22"/>
  <c r="H76" i="22"/>
  <c r="H102" i="22"/>
  <c r="H353" i="22"/>
  <c r="H288" i="22"/>
  <c r="H109" i="22"/>
  <c r="H189" i="22"/>
  <c r="H203" i="22"/>
  <c r="H213" i="22"/>
  <c r="H269" i="22"/>
  <c r="H75" i="22"/>
  <c r="H225" i="22"/>
  <c r="H222" i="22"/>
  <c r="H220" i="22"/>
  <c r="H39" i="22"/>
  <c r="H278" i="22"/>
  <c r="H138" i="22"/>
  <c r="H276" i="22"/>
  <c r="H122" i="22"/>
  <c r="H274" i="22"/>
  <c r="H131" i="22"/>
  <c r="H283" i="22"/>
  <c r="H105" i="22"/>
  <c r="H243" i="22"/>
  <c r="H144" i="22"/>
  <c r="H154" i="22"/>
  <c r="H381" i="22"/>
  <c r="H148" i="22"/>
  <c r="H132" i="22"/>
  <c r="H181" i="22"/>
  <c r="H333" i="22"/>
  <c r="H372" i="22"/>
  <c r="H350" i="22"/>
  <c r="H210" i="22"/>
  <c r="H171" i="22"/>
  <c r="H17" i="22"/>
  <c r="H366" i="22"/>
  <c r="H164" i="22"/>
  <c r="H116" i="22"/>
  <c r="H95" i="22"/>
  <c r="H183" i="22"/>
  <c r="H265" i="22"/>
  <c r="H335" i="22"/>
  <c r="H399" i="22"/>
  <c r="H337" i="22"/>
  <c r="H326" i="22"/>
  <c r="H169" i="22"/>
  <c r="H157" i="22"/>
  <c r="H10" i="22"/>
  <c r="H130" i="22"/>
  <c r="H332" i="22"/>
  <c r="H382" i="22"/>
  <c r="H317" i="22"/>
  <c r="H354" i="22"/>
  <c r="H120" i="22"/>
  <c r="H297" i="22"/>
  <c r="H49" i="22"/>
  <c r="H163" i="22"/>
  <c r="H352" i="22"/>
  <c r="H257" i="22"/>
  <c r="H252" i="22"/>
  <c r="H57" i="22"/>
  <c r="H318" i="22"/>
  <c r="H63" i="22"/>
  <c r="H114" i="22"/>
  <c r="H208" i="22"/>
  <c r="H254" i="22"/>
  <c r="H323" i="22"/>
  <c r="H180" i="22"/>
  <c r="H127" i="22"/>
  <c r="H239" i="22"/>
  <c r="H140" i="22"/>
  <c r="H168" i="22"/>
  <c r="H115" i="22"/>
  <c r="H230" i="22"/>
  <c r="H150" i="22"/>
  <c r="H368" i="22"/>
  <c r="H172" i="22"/>
  <c r="H224" i="22"/>
  <c r="H356" i="22"/>
  <c r="H310" i="22"/>
  <c r="H136" i="22"/>
  <c r="H111" i="22"/>
  <c r="H259" i="22"/>
  <c r="H387" i="22"/>
  <c r="H264" i="22"/>
  <c r="H343" i="22"/>
  <c r="H195" i="22"/>
  <c r="H345" i="22"/>
  <c r="H162" i="22"/>
  <c r="H61" i="22"/>
  <c r="H113" i="22"/>
  <c r="H50" i="22"/>
  <c r="H293" i="22"/>
  <c r="H96" i="22"/>
  <c r="H31" i="22"/>
  <c r="H275" i="22"/>
  <c r="H196" i="22"/>
  <c r="H295" i="22"/>
  <c r="H32" i="22"/>
  <c r="H41" i="22"/>
  <c r="H376" i="22"/>
  <c r="H108" i="22"/>
  <c r="H234" i="22"/>
  <c r="H391" i="22"/>
  <c r="H58" i="22"/>
  <c r="H263" i="22"/>
  <c r="H160" i="22"/>
  <c r="H182" i="22"/>
  <c r="H340" i="22"/>
  <c r="H123" i="22"/>
  <c r="H24" i="22"/>
  <c r="H304" i="22"/>
  <c r="H325" i="22"/>
  <c r="H226" i="22"/>
  <c r="H348" i="22"/>
  <c r="H233" i="22"/>
  <c r="H279" i="22"/>
  <c r="H235" i="22"/>
  <c r="H289" i="22"/>
  <c r="H151" i="22"/>
  <c r="H212" i="22"/>
  <c r="H358" i="22"/>
  <c r="H133" i="22"/>
  <c r="H91" i="22"/>
  <c r="H83" i="22"/>
  <c r="H43" i="22"/>
  <c r="H242" i="22"/>
  <c r="H13" i="22"/>
  <c r="H59" i="22"/>
  <c r="H198" i="22"/>
  <c r="H69" i="22"/>
  <c r="H217" i="22"/>
  <c r="H291" i="22"/>
  <c r="H383" i="22"/>
  <c r="H389" i="22"/>
  <c r="H370" i="22"/>
  <c r="H330" i="22"/>
  <c r="H26" i="22"/>
  <c r="H19" i="22"/>
  <c r="H344" i="22"/>
  <c r="H197" i="22"/>
  <c r="H15" i="22"/>
  <c r="H245" i="22"/>
  <c r="H379" i="22"/>
  <c r="H200" i="22"/>
  <c r="H302" i="22"/>
  <c r="H277" i="22"/>
  <c r="H342" i="22"/>
  <c r="H73" i="22"/>
  <c r="H97" i="22"/>
  <c r="H341" i="22"/>
  <c r="H246" i="22"/>
  <c r="H46" i="22"/>
  <c r="H51" i="22"/>
  <c r="H363" i="22"/>
  <c r="H37" i="22"/>
  <c r="H23" i="22"/>
  <c r="H237" i="22"/>
  <c r="H311" i="22"/>
  <c r="H364" i="22"/>
  <c r="H14" i="22"/>
  <c r="H240" i="22"/>
  <c r="H209" i="22"/>
  <c r="H185" i="22"/>
  <c r="H395" i="22"/>
  <c r="H143" i="22"/>
  <c r="H328" i="22"/>
  <c r="H374" i="22"/>
  <c r="H227" i="22"/>
  <c r="H112" i="22"/>
  <c r="H386" i="22"/>
  <c r="H329" i="22"/>
  <c r="H301" i="22"/>
  <c r="H137" i="22"/>
  <c r="H29" i="22"/>
  <c r="H261" i="22"/>
  <c r="H232" i="22"/>
  <c r="H192" i="22"/>
  <c r="H199" i="22"/>
  <c r="H362" i="22"/>
  <c r="H67" i="22"/>
  <c r="H165" i="22"/>
  <c r="H128" i="22"/>
  <c r="H94" i="22"/>
  <c r="H139" i="22"/>
  <c r="H251" i="22"/>
  <c r="H351" i="22"/>
  <c r="H228" i="22"/>
  <c r="H38" i="22"/>
  <c r="H82" i="22"/>
  <c r="H93" i="22"/>
  <c r="H238" i="22"/>
  <c r="H268" i="22"/>
  <c r="H312" i="22"/>
  <c r="H125" i="22"/>
  <c r="H81" i="22"/>
  <c r="H134" i="22"/>
  <c r="H361" i="22"/>
  <c r="H16" i="22"/>
  <c r="H184" i="22"/>
  <c r="H66" i="22"/>
  <c r="H298" i="22"/>
  <c r="H202" i="22"/>
  <c r="H62" i="22"/>
  <c r="H20" i="22"/>
  <c r="H319" i="22"/>
  <c r="H273" i="22"/>
  <c r="H292" i="22"/>
  <c r="H156" i="22"/>
  <c r="H124" i="22"/>
  <c r="H74" i="22"/>
  <c r="H153" i="22"/>
  <c r="H365" i="22"/>
  <c r="H28" i="22"/>
  <c r="H89" i="22"/>
  <c r="H272" i="22"/>
  <c r="H173" i="22"/>
  <c r="H107" i="22"/>
  <c r="H179" i="22"/>
  <c r="H194" i="22"/>
  <c r="H229" i="22"/>
  <c r="H92" i="22"/>
  <c r="H176" i="22"/>
  <c r="H119" i="22"/>
  <c r="H33" i="22"/>
  <c r="H287" i="22"/>
  <c r="H84" i="22"/>
  <c r="H117" i="22"/>
  <c r="H34" i="22"/>
  <c r="H52" i="22"/>
  <c r="H68" i="22"/>
  <c r="H78" i="22"/>
  <c r="H104" i="22"/>
  <c r="H357" i="22"/>
  <c r="H290" i="22"/>
  <c r="H388" i="22"/>
  <c r="H191" i="22"/>
  <c r="H205" i="22"/>
  <c r="H215" i="22"/>
  <c r="H367" i="22"/>
  <c r="H54" i="22"/>
  <c r="H70" i="22"/>
  <c r="H98" i="22"/>
  <c r="H106" i="22"/>
  <c r="H373" i="22"/>
  <c r="H294" i="22"/>
  <c r="H394" i="22"/>
  <c r="H193" i="22"/>
  <c r="H207" i="22"/>
  <c r="H219" i="22"/>
  <c r="H371" i="22"/>
  <c r="H18" i="22"/>
  <c r="H40" i="22"/>
  <c r="H56" i="22"/>
  <c r="H72" i="22"/>
  <c r="H100" i="22"/>
  <c r="H349" i="22"/>
  <c r="H282" i="22"/>
  <c r="H296" i="22"/>
  <c r="H187" i="22"/>
  <c r="H201" i="22"/>
  <c r="H211" i="22"/>
  <c r="H221" i="22"/>
  <c r="H347" i="22"/>
</calcChain>
</file>

<file path=xl/sharedStrings.xml><?xml version="1.0" encoding="utf-8"?>
<sst xmlns="http://schemas.openxmlformats.org/spreadsheetml/2006/main" count="226" uniqueCount="135">
  <si>
    <t xml:space="preserve"> </t>
  </si>
  <si>
    <t>Leltár</t>
  </si>
  <si>
    <t>KM-BIV-01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</si>
  <si>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</si>
  <si>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</si>
  <si>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</si>
  <si>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</si>
  <si>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</si>
  <si>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</si>
  <si>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</si>
  <si>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</si>
  <si>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</si>
  <si>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</si>
  <si>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</si>
  <si>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</si>
  <si>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</si>
  <si>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</si>
  <si>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</si>
  <si>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</si>
  <si>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</si>
  <si>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</si>
  <si>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</si>
  <si>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Feladat</t>
  </si>
  <si>
    <t>Hivatkozás</t>
  </si>
  <si>
    <t>Következtetés:</t>
  </si>
  <si>
    <t>Főlap - főkönyvi kivonat egyeztetés</t>
  </si>
  <si>
    <t xml:space="preserve">Dátum:         </t>
  </si>
  <si>
    <t xml:space="preserve">Készítette:   </t>
  </si>
  <si>
    <t>BIV. PÉNZESZKÖZÖK</t>
  </si>
  <si>
    <t>Pénztár, csekkek</t>
  </si>
  <si>
    <t>Bankbetétek</t>
  </si>
  <si>
    <t>Pénzeszközök összesen</t>
  </si>
  <si>
    <t>Könyvvizsgálati munkaprogram; BIV. Pénzeszközök</t>
  </si>
  <si>
    <t>KM-BIV-02</t>
  </si>
  <si>
    <t>Házipénztár jegyzőkönyv</t>
  </si>
  <si>
    <t>Banki számlakivonatok, visszaigazolások</t>
  </si>
  <si>
    <t>KM-BIV</t>
  </si>
  <si>
    <t>MUNKAPROGRAM A PÉNZESZKÖZÖK VIZSGÁLATÁHOZ</t>
  </si>
  <si>
    <t>KM-BI-02</t>
  </si>
  <si>
    <t xml:space="preserve">Eltérés </t>
  </si>
  <si>
    <t>%</t>
  </si>
  <si>
    <t>Ellenőrízte:</t>
  </si>
  <si>
    <t>Fordulónap:</t>
  </si>
  <si>
    <t xml:space="preserve">Ellenőrízte:   </t>
  </si>
  <si>
    <t>Munkaprogram</t>
  </si>
  <si>
    <t>Főlap</t>
  </si>
  <si>
    <t>Főkönyvi egyeztetés</t>
  </si>
  <si>
    <t>R/Né</t>
  </si>
  <si>
    <t>Az Eredmény és a Következtetés a konkrét vizsgálat alapján módosítandó!</t>
  </si>
  <si>
    <t>MUNKALAP</t>
  </si>
  <si>
    <t>Ügyfél neve:</t>
  </si>
  <si>
    <t>Munkalap</t>
  </si>
  <si>
    <t>Eredmény:</t>
  </si>
  <si>
    <t>KM-BIV-10-M</t>
  </si>
  <si>
    <t>PÉNZESZKÖZÖK</t>
  </si>
  <si>
    <t>JELENTŐS</t>
  </si>
  <si>
    <t>ELTÉRÉS</t>
  </si>
  <si>
    <t>Végrehajtási lényegesség</t>
  </si>
  <si>
    <t>Feltételes formázás eddig!</t>
  </si>
  <si>
    <t>Jelentős változások magyarázata</t>
  </si>
  <si>
    <t>Elöző évi adatok</t>
  </si>
  <si>
    <t>Könyvvizsgáló:</t>
  </si>
  <si>
    <t>Igen</t>
  </si>
  <si>
    <t>Sorszám</t>
  </si>
  <si>
    <t>Nem</t>
  </si>
  <si>
    <t>Ellenőrzés</t>
  </si>
  <si>
    <t>Ellenőr:</t>
  </si>
  <si>
    <t>Megnevezés</t>
  </si>
  <si>
    <t>Megjegyzés</t>
  </si>
  <si>
    <t>KM-BIV-10-E</t>
  </si>
  <si>
    <t xml:space="preserve">KM-BIV-10-M </t>
  </si>
  <si>
    <t>PÉNZESZKÖZÖK DOKUMENTÁCIÓ ELLENŐRZÉSE</t>
  </si>
  <si>
    <t>Sorsz.</t>
  </si>
  <si>
    <t>További munkaprogram feladatok felvétele a vizsgált cégre vonatkozóan:</t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</si>
  <si>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</si>
  <si>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>Ellenőrizve</t>
  </si>
  <si>
    <t>Egyeztesse a tárgyidőszaki nyitó és a bázis -időszaki záró eszközállományt!</t>
  </si>
  <si>
    <t>Vizsgálja meg a számlacsoport elszámolását a számlarendben!</t>
  </si>
  <si>
    <t>Állítsa össze a mérlegtételt a főkönyvi kivonatból!</t>
  </si>
  <si>
    <t>Egyeztesse a pénztár/ak/ analitikus és főkönyvi nyilvántartásait (pénztárak záró pénzkészletének ellenőrzése fordulónapra készített leltár, fordulónap előtti utolsó és a fordulónap utáni első időszaki pénztárjelentés ellenőrzése)!</t>
  </si>
  <si>
    <t>Hajtsa végre a készpénz megszámlálását egy bizonyos napon, meglepetésszerűen.</t>
  </si>
  <si>
    <t>Vizsgálja meg a pénztári forgalom bizonylatolását (pénztárjelentések kiadási és bevételi pénztárbizonylatokkal alátámasztottak, a pénztárbizonylatok szigorú számadásúak, a költségelszámolások számlákkal alátámasztottak, a pénztárbizonylatok és az elszámolt számlák az alaki és tartalmi követelményeknek megfelelnek, a költségek elszámolását utalványozásra jogosult személy engedélyezte)!</t>
  </si>
  <si>
    <t>Ellenőrizze a bankbetétek záró állományának dokumentáltságát (bankszámlák fordulónap előtti utolsó és a fordulónap utáni első kivonatának ellenőrzése, banki kivonatok minden banktól és minden számlára)!</t>
  </si>
  <si>
    <t>Vizsgálja meg az átvezetési számlák /bank-pénztár,bank-bank/ fordulónapi záró egyenlegének dokumentáltságát (záró egyenleget képező tételek leltárának és a tételek fordulónapot követő rendeződésének bizonylatainak ellenőrzése)!</t>
  </si>
  <si>
    <t>Vizsgálja meg az állományra vonatkozó lényegesség kategóriáinak meghatározását!</t>
  </si>
  <si>
    <t xml:space="preserve">Vizsgálja meg, a valutakészlet, átszámítási dokumentációk a külföldi valutában lévő követelések/kötelezettségek esetében, devizaszámlán lévő deviza értékelését, nyilvántartását, az árfolyam differencia nyilvántartását, elszámolását! </t>
  </si>
  <si>
    <t>Vizsgálja meg a valutakészlet, devizaszámlán lévő deviza év végi értékelését, az év végi árfolyam különbözet elszámolását!</t>
  </si>
  <si>
    <t>Vizsgálja meg, hogy a kiegészítő melléklet tartalmazza-e a szükséges adatokat az eszközökről!</t>
  </si>
  <si>
    <t>Ellenőrizze a pénzkezelés vonatkozásában rendelkező belső szabályzatok betartását!</t>
  </si>
  <si>
    <t>Vizsgálja meg a devizapénztárak értékelési eljárásait (deviza bevételezés, felhasználás, a könyvvezetés devizanemére való átszámítás helyessége)!</t>
  </si>
  <si>
    <t>Végezze el a kért banki egyenlegközlők /adatszolgáltatások/ kiértékelését (egyenlegek megerősítése, zárolt bankszámlák, egyéb)!</t>
  </si>
  <si>
    <t xml:space="preserve"> B</t>
  </si>
  <si>
    <t>LT</t>
  </si>
  <si>
    <t>◄◄ NEM SZERKESZTHETŐ SOR !!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</si>
  <si>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</si>
  <si>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</si>
  <si>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</si>
  <si>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</si>
  <si>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FIGYELEM:      </t>
    </r>
    <r>
      <rPr>
        <b/>
        <sz val="10"/>
        <color rgb="FFFF0000"/>
        <rFont val="Arial Narrow"/>
        <family val="2"/>
        <charset val="238"/>
      </rPr>
      <t>EXCEL MUNKAPROGRAM HELYETT HASZNÁLJON MUNKAPROGRAMSZERKESZTŐT! GYORSABB , SZAKSZERŰBB!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</si>
  <si>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</si>
  <si>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</si>
  <si>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vizsgálata.</t>
    </r>
  </si>
  <si>
    <t>analitikus és szintetikus nyilvántartások egyeztetése, konkrét,- és minta tételek tesztelése, alapbizonylatok számadatainak mérlegelése, értékelése.</t>
  </si>
  <si>
    <t>*Kombinált állítások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</si>
  <si>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</si>
  <si>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</si>
  <si>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</si>
  <si>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</si>
  <si>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 xml:space="preserve">                                beszámolási keretelvek követelményeinek összefüggésében a gazdálkodó egységhez kapcsolódnak.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</si>
  <si>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</si>
  <si>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 xml:space="preserve">                                Az ügyleteket és az eseményeket a helyes számviteli időszakban rögzítették.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</si>
  <si>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</si>
  <si>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</si>
  <si>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t>Csalás kockázata</t>
  </si>
  <si>
    <t>Üzleti kockázatok</t>
  </si>
  <si>
    <t>Lényeges hibás állítás kockázata</t>
  </si>
  <si>
    <t>Kockázat:</t>
  </si>
  <si>
    <t>Kockázat hatása az állításokra*:</t>
  </si>
  <si>
    <t>Könyvvizsgálati módszerek:</t>
  </si>
  <si>
    <t>Kontroll:</t>
  </si>
  <si>
    <t>Elemzés:</t>
  </si>
  <si>
    <t>Adatteszt:</t>
  </si>
  <si>
    <t>PÉ</t>
  </si>
  <si>
    <t>TPÉ</t>
  </si>
  <si>
    <t>PÉT</t>
  </si>
  <si>
    <t>TPÉB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</si>
  <si>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</si>
  <si>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</si>
  <si>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Teljesség (T)</t>
  </si>
  <si>
    <t>Létezés (L)</t>
  </si>
  <si>
    <t>Pontosság, értékelés (PÉ)</t>
  </si>
  <si>
    <t>Bemutatás (B)</t>
  </si>
  <si>
    <t>Átfogó (Át)</t>
  </si>
  <si>
    <t>Célok*</t>
  </si>
  <si>
    <t>A KK-09 munkalapon végzett kockázatbecslés alapján: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</si>
</sst>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F_t_-;\-* #,##0.00\ _F_t_-;_-* &quot;-&quot;??\ _F_t_-;_-@_-"/>
    <numFmt numFmtId="165" formatCode="#,###,###,###,##0"/>
    <numFmt numFmtId="166" formatCode="#,##0_ ;[Red]\-#,##0\ "/>
    <numFmt numFmtId="167" formatCode="_-* #,##0.00\ _F_t_._-;\-* #,##0.00\ _F_t_._-;_-* &quot;-&quot;??\ _F_t_._-;_-@_-"/>
    <numFmt numFmtId="168" formatCode="0.00_ ;[Red]\-0.00\ "/>
  </numFmts>
  <fonts count="55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b/>
      <u/>
      <sz val="10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12"/>
      <name val="Arial Narrow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name val="Arial"/>
      <family val="2"/>
    </font>
    <font>
      <b/>
      <u/>
      <sz val="11"/>
      <name val="Arial Narrow"/>
      <family val="2"/>
      <charset val="238"/>
    </font>
    <font>
      <i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29" fillId="0" borderId="0" applyFont="0" applyFill="0" applyBorder="0" applyAlignment="0" applyProtection="0"/>
    <xf numFmtId="164" fontId="27" fillId="0" borderId="0" applyFont="0" applyFill="0" applyBorder="0" applyAlignment="0" applyProtection="0"/>
    <xf numFmtId="167" fontId="2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38" fillId="0" borderId="0"/>
    <xf numFmtId="0" fontId="8" fillId="0" borderId="0"/>
    <xf numFmtId="0" fontId="39" fillId="0" borderId="0"/>
    <xf numFmtId="0" fontId="40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" fillId="0" borderId="0"/>
    <xf numFmtId="0" fontId="6" fillId="0" borderId="0"/>
    <xf numFmtId="0" fontId="5" fillId="0" borderId="0"/>
    <xf numFmtId="0" fontId="27" fillId="0" borderId="0"/>
    <xf numFmtId="0" fontId="14" fillId="0" borderId="0">
      <alignment vertical="top"/>
    </xf>
    <xf numFmtId="0" fontId="1" fillId="0" borderId="0"/>
    <xf numFmtId="0" fontId="6" fillId="0" borderId="0"/>
    <xf numFmtId="0" fontId="6" fillId="0" borderId="0"/>
    <xf numFmtId="0" fontId="9" fillId="0" borderId="0"/>
    <xf numFmtId="0" fontId="38" fillId="0" borderId="0"/>
    <xf numFmtId="0" fontId="1" fillId="0" borderId="0"/>
    <xf numFmtId="0" fontId="7" fillId="0" borderId="0"/>
    <xf numFmtId="0" fontId="14" fillId="0" borderId="0"/>
    <xf numFmtId="0" fontId="14" fillId="0" borderId="0"/>
    <xf numFmtId="0" fontId="6" fillId="0" borderId="0"/>
    <xf numFmtId="0" fontId="7" fillId="0" borderId="0"/>
    <xf numFmtId="0" fontId="14" fillId="0" borderId="0">
      <alignment vertical="top"/>
    </xf>
    <xf numFmtId="0" fontId="14" fillId="0" borderId="0">
      <alignment vertical="top"/>
    </xf>
    <xf numFmtId="0" fontId="7" fillId="0" borderId="0"/>
    <xf numFmtId="0" fontId="7" fillId="0" borderId="0"/>
    <xf numFmtId="0" fontId="32" fillId="0" borderId="0"/>
    <xf numFmtId="0" fontId="6" fillId="0" borderId="0"/>
    <xf numFmtId="0" fontId="8" fillId="0" borderId="0"/>
    <xf numFmtId="0" fontId="6" fillId="0" borderId="0"/>
    <xf numFmtId="0" fontId="9" fillId="0" borderId="0">
      <alignment horizontal="left" vertical="center"/>
    </xf>
    <xf numFmtId="0" fontId="6" fillId="0" borderId="0"/>
    <xf numFmtId="9" fontId="6" fillId="0" borderId="0" applyFont="0" applyFill="0" applyBorder="0" applyAlignment="0" applyProtection="0"/>
  </cellStyleXfs>
  <cellXfs count="245">
    <xf numFmtId="0" fontId="0" fillId="0" borderId="0" xfId="0"/>
    <xf numFmtId="0" fontId="11" fillId="2" borderId="0" xfId="0" applyFont="1" applyFill="1" applyAlignment="1">
      <alignment vertical="center" wrapText="1"/>
    </xf>
    <xf numFmtId="0" fontId="11" fillId="2" borderId="0" xfId="0" applyFont="1" applyFill="1"/>
    <xf numFmtId="0" fontId="13" fillId="2" borderId="0" xfId="0" applyFont="1" applyFill="1"/>
    <xf numFmtId="0" fontId="14" fillId="2" borderId="0" xfId="0" applyFont="1" applyFill="1"/>
    <xf numFmtId="0" fontId="11" fillId="3" borderId="0" xfId="0" applyFont="1" applyFill="1"/>
    <xf numFmtId="0" fontId="10" fillId="3" borderId="0" xfId="0" applyFont="1" applyFill="1" applyAlignment="1">
      <alignment horizontal="left"/>
    </xf>
    <xf numFmtId="0" fontId="12" fillId="3" borderId="0" xfId="0" applyFont="1" applyFill="1"/>
    <xf numFmtId="0" fontId="13" fillId="3" borderId="0" xfId="0" applyFont="1" applyFill="1"/>
    <xf numFmtId="0" fontId="14" fillId="3" borderId="0" xfId="0" applyFont="1" applyFill="1"/>
    <xf numFmtId="0" fontId="10" fillId="3" borderId="0" xfId="61" applyFont="1" applyFill="1" applyAlignment="1">
      <alignment vertical="center"/>
    </xf>
    <xf numFmtId="0" fontId="13" fillId="3" borderId="0" xfId="61" applyFont="1" applyFill="1" applyAlignment="1">
      <alignment vertical="center" wrapText="1"/>
    </xf>
    <xf numFmtId="0" fontId="14" fillId="3" borderId="0" xfId="61" applyFont="1" applyFill="1"/>
    <xf numFmtId="0" fontId="13" fillId="3" borderId="1" xfId="0" applyFont="1" applyFill="1" applyBorder="1"/>
    <xf numFmtId="0" fontId="13" fillId="3" borderId="2" xfId="0" applyFont="1" applyFill="1" applyBorder="1" applyAlignment="1"/>
    <xf numFmtId="0" fontId="13" fillId="3" borderId="3" xfId="0" applyFont="1" applyFill="1" applyBorder="1" applyAlignment="1">
      <alignment horizontal="right"/>
    </xf>
    <xf numFmtId="0" fontId="13" fillId="3" borderId="2" xfId="0" applyFont="1" applyFill="1" applyBorder="1"/>
    <xf numFmtId="0" fontId="13" fillId="3" borderId="0" xfId="60" applyFont="1" applyFill="1" applyBorder="1"/>
    <xf numFmtId="0" fontId="13" fillId="3" borderId="0" xfId="60" applyFont="1" applyFill="1" applyBorder="1" applyAlignment="1">
      <alignment horizontal="left"/>
    </xf>
    <xf numFmtId="0" fontId="13" fillId="3" borderId="0" xfId="0" applyFont="1" applyFill="1" applyBorder="1"/>
    <xf numFmtId="0" fontId="14" fillId="3" borderId="0" xfId="60" applyFont="1" applyFill="1" applyBorder="1"/>
    <xf numFmtId="0" fontId="14" fillId="3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/>
    </xf>
    <xf numFmtId="0" fontId="13" fillId="3" borderId="4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 vertical="center"/>
    </xf>
    <xf numFmtId="14" fontId="14" fillId="3" borderId="0" xfId="59" applyNumberFormat="1" applyFont="1" applyFill="1"/>
    <xf numFmtId="0" fontId="14" fillId="3" borderId="0" xfId="0" applyFont="1" applyFill="1" applyBorder="1" applyAlignment="1">
      <alignment vertical="center"/>
    </xf>
    <xf numFmtId="0" fontId="16" fillId="3" borderId="0" xfId="0" applyFont="1" applyFill="1"/>
    <xf numFmtId="0" fontId="16" fillId="3" borderId="0" xfId="0" applyFont="1" applyFill="1" applyAlignment="1">
      <alignment horizontal="right"/>
    </xf>
    <xf numFmtId="0" fontId="16" fillId="3" borderId="1" xfId="0" applyFont="1" applyFill="1" applyBorder="1"/>
    <xf numFmtId="0" fontId="17" fillId="3" borderId="2" xfId="0" applyFont="1" applyFill="1" applyBorder="1"/>
    <xf numFmtId="0" fontId="16" fillId="3" borderId="2" xfId="0" applyFont="1" applyFill="1" applyBorder="1" applyAlignment="1">
      <alignment horizontal="left"/>
    </xf>
    <xf numFmtId="0" fontId="16" fillId="3" borderId="3" xfId="0" applyFont="1" applyFill="1" applyBorder="1" applyAlignment="1">
      <alignment horizontal="right"/>
    </xf>
    <xf numFmtId="0" fontId="16" fillId="3" borderId="5" xfId="0" applyFont="1" applyFill="1" applyBorder="1"/>
    <xf numFmtId="0" fontId="17" fillId="3" borderId="6" xfId="0" applyFont="1" applyFill="1" applyBorder="1"/>
    <xf numFmtId="0" fontId="16" fillId="3" borderId="6" xfId="0" applyFont="1" applyFill="1" applyBorder="1"/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17" fillId="2" borderId="0" xfId="0" applyFont="1" applyFill="1"/>
    <xf numFmtId="0" fontId="17" fillId="3" borderId="0" xfId="0" applyFont="1" applyFill="1" applyAlignment="1">
      <alignment horizontal="left"/>
    </xf>
    <xf numFmtId="3" fontId="17" fillId="3" borderId="0" xfId="0" applyNumberFormat="1" applyFont="1" applyFill="1"/>
    <xf numFmtId="0" fontId="17" fillId="3" borderId="3" xfId="0" applyFont="1" applyFill="1" applyBorder="1"/>
    <xf numFmtId="0" fontId="18" fillId="3" borderId="0" xfId="14" applyFont="1" applyFill="1" applyAlignment="1" applyProtection="1"/>
    <xf numFmtId="0" fontId="16" fillId="2" borderId="0" xfId="0" applyFont="1" applyFill="1"/>
    <xf numFmtId="0" fontId="17" fillId="3" borderId="0" xfId="0" applyFont="1" applyFill="1" applyAlignment="1">
      <alignment horizontal="right"/>
    </xf>
    <xf numFmtId="0" fontId="16" fillId="3" borderId="0" xfId="0" applyFont="1" applyFill="1" applyAlignment="1">
      <alignment horizontal="left"/>
    </xf>
    <xf numFmtId="0" fontId="19" fillId="3" borderId="0" xfId="14" applyFont="1" applyFill="1" applyAlignment="1" applyProtection="1"/>
    <xf numFmtId="0" fontId="16" fillId="2" borderId="0" xfId="0" applyFont="1" applyFill="1" applyAlignment="1">
      <alignment horizontal="left"/>
    </xf>
    <xf numFmtId="3" fontId="16" fillId="2" borderId="0" xfId="0" applyNumberFormat="1" applyFont="1" applyFill="1" applyAlignment="1">
      <alignment horizontal="right"/>
    </xf>
    <xf numFmtId="0" fontId="16" fillId="2" borderId="0" xfId="0" applyFont="1" applyFill="1" applyAlignment="1">
      <alignment horizontal="right"/>
    </xf>
    <xf numFmtId="3" fontId="17" fillId="2" borderId="0" xfId="0" applyNumberFormat="1" applyFont="1" applyFill="1" applyAlignment="1">
      <alignment horizontal="right"/>
    </xf>
    <xf numFmtId="0" fontId="17" fillId="2" borderId="0" xfId="0" applyFont="1" applyFill="1" applyAlignment="1">
      <alignment horizontal="left"/>
    </xf>
    <xf numFmtId="0" fontId="20" fillId="2" borderId="0" xfId="0" applyFont="1" applyFill="1"/>
    <xf numFmtId="0" fontId="13" fillId="2" borderId="0" xfId="0" applyFont="1" applyFill="1" applyAlignment="1">
      <alignment horizontal="right"/>
    </xf>
    <xf numFmtId="0" fontId="13" fillId="3" borderId="1" xfId="60" applyFont="1" applyFill="1" applyBorder="1" applyAlignment="1">
      <alignment horizontal="left"/>
    </xf>
    <xf numFmtId="0" fontId="14" fillId="3" borderId="3" xfId="60" applyFont="1" applyFill="1" applyBorder="1"/>
    <xf numFmtId="49" fontId="16" fillId="3" borderId="2" xfId="0" applyNumberFormat="1" applyFont="1" applyFill="1" applyBorder="1"/>
    <xf numFmtId="0" fontId="16" fillId="3" borderId="6" xfId="0" applyFont="1" applyFill="1" applyBorder="1" applyAlignment="1">
      <alignment horizontal="left"/>
    </xf>
    <xf numFmtId="0" fontId="16" fillId="3" borderId="2" xfId="0" applyFont="1" applyFill="1" applyBorder="1"/>
    <xf numFmtId="14" fontId="17" fillId="2" borderId="0" xfId="0" applyNumberFormat="1" applyFont="1" applyFill="1"/>
    <xf numFmtId="0" fontId="17" fillId="2" borderId="0" xfId="0" applyFont="1" applyFill="1" applyAlignment="1">
      <alignment horizontal="center"/>
    </xf>
    <xf numFmtId="0" fontId="17" fillId="3" borderId="7" xfId="0" applyFont="1" applyFill="1" applyBorder="1"/>
    <xf numFmtId="0" fontId="16" fillId="3" borderId="7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165" fontId="17" fillId="3" borderId="0" xfId="0" applyNumberFormat="1" applyFont="1" applyFill="1"/>
    <xf numFmtId="165" fontId="16" fillId="3" borderId="0" xfId="0" applyNumberFormat="1" applyFont="1" applyFill="1"/>
    <xf numFmtId="0" fontId="13" fillId="2" borderId="0" xfId="0" applyFont="1" applyFill="1" applyAlignment="1">
      <alignment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top" wrapText="1"/>
    </xf>
    <xf numFmtId="0" fontId="17" fillId="3" borderId="0" xfId="0" applyFont="1" applyFill="1" applyBorder="1"/>
    <xf numFmtId="0" fontId="25" fillId="3" borderId="0" xfId="33" applyFont="1" applyFill="1"/>
    <xf numFmtId="0" fontId="22" fillId="3" borderId="0" xfId="33" applyFont="1" applyFill="1" applyAlignment="1">
      <alignment horizontal="center" vertical="top" wrapText="1"/>
    </xf>
    <xf numFmtId="0" fontId="26" fillId="2" borderId="0" xfId="33" applyFont="1" applyFill="1"/>
    <xf numFmtId="0" fontId="26" fillId="3" borderId="0" xfId="33" applyFont="1" applyFill="1"/>
    <xf numFmtId="0" fontId="22" fillId="3" borderId="0" xfId="33" applyFont="1" applyFill="1" applyAlignment="1">
      <alignment horizontal="right"/>
    </xf>
    <xf numFmtId="0" fontId="22" fillId="3" borderId="0" xfId="33" applyFont="1" applyFill="1"/>
    <xf numFmtId="0" fontId="23" fillId="3" borderId="0" xfId="33" applyFont="1" applyFill="1" applyAlignment="1">
      <alignment vertical="top" wrapText="1"/>
    </xf>
    <xf numFmtId="0" fontId="13" fillId="3" borderId="9" xfId="57" applyFont="1" applyFill="1" applyBorder="1" applyAlignment="1">
      <alignment horizontal="left" vertical="top"/>
    </xf>
    <xf numFmtId="0" fontId="13" fillId="3" borderId="9" xfId="57" applyFont="1" applyFill="1" applyBorder="1" applyAlignment="1">
      <alignment horizontal="left" vertical="top" wrapText="1"/>
    </xf>
    <xf numFmtId="0" fontId="24" fillId="3" borderId="9" xfId="33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/>
    </xf>
    <xf numFmtId="0" fontId="26" fillId="3" borderId="0" xfId="33" applyFont="1" applyFill="1" applyAlignment="1">
      <alignment vertical="top" wrapText="1"/>
    </xf>
    <xf numFmtId="0" fontId="26" fillId="3" borderId="4" xfId="33" applyFont="1" applyFill="1" applyBorder="1"/>
    <xf numFmtId="0" fontId="26" fillId="3" borderId="4" xfId="33" applyFont="1" applyFill="1" applyBorder="1" applyAlignment="1">
      <alignment vertical="top" wrapText="1"/>
    </xf>
    <xf numFmtId="0" fontId="26" fillId="2" borderId="0" xfId="33" applyFont="1" applyFill="1" applyAlignment="1">
      <alignment vertical="top" wrapText="1"/>
    </xf>
    <xf numFmtId="0" fontId="14" fillId="4" borderId="0" xfId="0" applyFont="1" applyFill="1" applyAlignment="1">
      <alignment horizontal="center"/>
    </xf>
    <xf numFmtId="0" fontId="16" fillId="5" borderId="0" xfId="0" applyFont="1" applyFill="1" applyAlignment="1">
      <alignment horizontal="left"/>
    </xf>
    <xf numFmtId="0" fontId="16" fillId="3" borderId="1" xfId="0" applyFont="1" applyFill="1" applyBorder="1" applyAlignment="1">
      <alignment horizontal="left"/>
    </xf>
    <xf numFmtId="0" fontId="15" fillId="3" borderId="2" xfId="0" applyFont="1" applyFill="1" applyBorder="1"/>
    <xf numFmtId="166" fontId="14" fillId="3" borderId="0" xfId="0" applyNumberFormat="1" applyFont="1" applyFill="1"/>
    <xf numFmtId="166" fontId="15" fillId="3" borderId="3" xfId="0" applyNumberFormat="1" applyFont="1" applyFill="1" applyBorder="1"/>
    <xf numFmtId="166" fontId="17" fillId="3" borderId="3" xfId="0" applyNumberFormat="1" applyFont="1" applyFill="1" applyBorder="1"/>
    <xf numFmtId="166" fontId="16" fillId="3" borderId="7" xfId="0" applyNumberFormat="1" applyFont="1" applyFill="1" applyBorder="1" applyAlignment="1">
      <alignment horizontal="center"/>
    </xf>
    <xf numFmtId="166" fontId="16" fillId="3" borderId="6" xfId="0" quotePrefix="1" applyNumberFormat="1" applyFont="1" applyFill="1" applyBorder="1" applyAlignment="1">
      <alignment horizontal="center"/>
    </xf>
    <xf numFmtId="166" fontId="17" fillId="3" borderId="0" xfId="0" applyNumberFormat="1" applyFont="1" applyFill="1"/>
    <xf numFmtId="166" fontId="15" fillId="3" borderId="2" xfId="0" applyNumberFormat="1" applyFont="1" applyFill="1" applyBorder="1"/>
    <xf numFmtId="166" fontId="17" fillId="3" borderId="2" xfId="0" applyNumberFormat="1" applyFont="1" applyFill="1" applyBorder="1"/>
    <xf numFmtId="0" fontId="16" fillId="0" borderId="0" xfId="0" applyFont="1" applyFill="1"/>
    <xf numFmtId="166" fontId="17" fillId="0" borderId="0" xfId="0" applyNumberFormat="1" applyFont="1" applyFill="1"/>
    <xf numFmtId="0" fontId="14" fillId="0" borderId="0" xfId="0" applyFont="1" applyFill="1"/>
    <xf numFmtId="0" fontId="17" fillId="0" borderId="0" xfId="0" applyFont="1" applyFill="1"/>
    <xf numFmtId="0" fontId="17" fillId="0" borderId="11" xfId="0" applyFont="1" applyFill="1" applyBorder="1"/>
    <xf numFmtId="0" fontId="16" fillId="0" borderId="7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165" fontId="17" fillId="0" borderId="0" xfId="0" applyNumberFormat="1" applyFont="1" applyFill="1"/>
    <xf numFmtId="165" fontId="16" fillId="0" borderId="0" xfId="0" applyNumberFormat="1" applyFont="1" applyFill="1"/>
    <xf numFmtId="0" fontId="13" fillId="3" borderId="7" xfId="0" applyFont="1" applyFill="1" applyBorder="1"/>
    <xf numFmtId="0" fontId="14" fillId="3" borderId="6" xfId="0" applyFont="1" applyFill="1" applyBorder="1"/>
    <xf numFmtId="166" fontId="17" fillId="3" borderId="7" xfId="0" applyNumberFormat="1" applyFont="1" applyFill="1" applyBorder="1"/>
    <xf numFmtId="166" fontId="17" fillId="3" borderId="10" xfId="0" applyNumberFormat="1" applyFont="1" applyFill="1" applyBorder="1"/>
    <xf numFmtId="0" fontId="16" fillId="0" borderId="14" xfId="0" applyFont="1" applyFill="1" applyBorder="1"/>
    <xf numFmtId="0" fontId="17" fillId="0" borderId="3" xfId="0" applyFont="1" applyFill="1" applyBorder="1"/>
    <xf numFmtId="0" fontId="13" fillId="3" borderId="0" xfId="0" applyFont="1" applyFill="1" applyBorder="1" applyAlignment="1">
      <alignment horizontal="right"/>
    </xf>
    <xf numFmtId="166" fontId="16" fillId="5" borderId="15" xfId="0" applyNumberFormat="1" applyFont="1" applyFill="1" applyBorder="1"/>
    <xf numFmtId="166" fontId="16" fillId="0" borderId="1" xfId="0" applyNumberFormat="1" applyFont="1" applyFill="1" applyBorder="1" applyAlignment="1">
      <alignment horizontal="center"/>
    </xf>
    <xf numFmtId="166" fontId="16" fillId="5" borderId="16" xfId="0" applyNumberFormat="1" applyFont="1" applyFill="1" applyBorder="1" applyAlignment="1">
      <alignment horizontal="center"/>
    </xf>
    <xf numFmtId="166" fontId="16" fillId="5" borderId="12" xfId="0" applyNumberFormat="1" applyFont="1" applyFill="1" applyBorder="1" applyAlignment="1">
      <alignment horizontal="center"/>
    </xf>
    <xf numFmtId="0" fontId="28" fillId="2" borderId="0" xfId="14" applyFont="1" applyFill="1" applyAlignment="1" applyProtection="1"/>
    <xf numFmtId="0" fontId="21" fillId="2" borderId="0" xfId="33" applyFont="1" applyFill="1"/>
    <xf numFmtId="0" fontId="42" fillId="2" borderId="0" xfId="33" applyFont="1" applyFill="1"/>
    <xf numFmtId="0" fontId="21" fillId="3" borderId="0" xfId="33" applyFont="1" applyFill="1"/>
    <xf numFmtId="0" fontId="13" fillId="3" borderId="1" xfId="57" applyFont="1" applyFill="1" applyBorder="1" applyAlignment="1">
      <alignment horizontal="left" vertical="top" wrapText="1"/>
    </xf>
    <xf numFmtId="0" fontId="13" fillId="3" borderId="2" xfId="57" applyFont="1" applyFill="1" applyBorder="1" applyAlignment="1">
      <alignment horizontal="left" vertical="top" wrapText="1"/>
    </xf>
    <xf numFmtId="0" fontId="13" fillId="3" borderId="3" xfId="57" applyFont="1" applyFill="1" applyBorder="1" applyAlignment="1">
      <alignment horizontal="left" vertical="top" wrapText="1"/>
    </xf>
    <xf numFmtId="0" fontId="13" fillId="4" borderId="0" xfId="0" applyFont="1" applyFill="1" applyAlignment="1">
      <alignment horizontal="center"/>
    </xf>
    <xf numFmtId="0" fontId="21" fillId="3" borderId="0" xfId="33" applyFont="1" applyFill="1" applyAlignment="1">
      <alignment vertical="top" wrapText="1"/>
    </xf>
    <xf numFmtId="0" fontId="22" fillId="3" borderId="4" xfId="33" applyFont="1" applyFill="1" applyBorder="1" applyAlignment="1">
      <alignment horizontal="center"/>
    </xf>
    <xf numFmtId="0" fontId="22" fillId="3" borderId="4" xfId="33" applyFont="1" applyFill="1" applyBorder="1" applyAlignment="1">
      <alignment horizontal="center" vertical="top" wrapText="1"/>
    </xf>
    <xf numFmtId="0" fontId="21" fillId="3" borderId="4" xfId="33" applyFont="1" applyFill="1" applyBorder="1" applyAlignment="1">
      <alignment horizontal="center"/>
    </xf>
    <xf numFmtId="0" fontId="28" fillId="6" borderId="4" xfId="14" applyFont="1" applyFill="1" applyBorder="1" applyAlignment="1" applyProtection="1"/>
    <xf numFmtId="0" fontId="11" fillId="6" borderId="4" xfId="0" applyFont="1" applyFill="1" applyBorder="1"/>
    <xf numFmtId="0" fontId="21" fillId="3" borderId="4" xfId="33" applyFont="1" applyFill="1" applyBorder="1" applyAlignment="1">
      <alignment vertical="top" wrapText="1"/>
    </xf>
    <xf numFmtId="0" fontId="14" fillId="7" borderId="0" xfId="0" applyFont="1" applyFill="1" applyAlignment="1">
      <alignment vertical="center" wrapText="1"/>
    </xf>
    <xf numFmtId="0" fontId="14" fillId="7" borderId="0" xfId="0" applyFont="1" applyFill="1"/>
    <xf numFmtId="0" fontId="21" fillId="2" borderId="0" xfId="33" applyFont="1" applyFill="1" applyAlignment="1">
      <alignment vertical="top" wrapText="1"/>
    </xf>
    <xf numFmtId="0" fontId="11" fillId="6" borderId="0" xfId="0" applyFont="1" applyFill="1" applyAlignment="1">
      <alignment vertical="center" wrapText="1"/>
    </xf>
    <xf numFmtId="0" fontId="11" fillId="6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0" xfId="0" applyFont="1"/>
    <xf numFmtId="0" fontId="14" fillId="7" borderId="4" xfId="0" applyFont="1" applyFill="1" applyBorder="1" applyAlignment="1">
      <alignment vertical="center" wrapText="1"/>
    </xf>
    <xf numFmtId="0" fontId="14" fillId="7" borderId="4" xfId="0" applyFont="1" applyFill="1" applyBorder="1" applyAlignment="1">
      <alignment horizontal="center" vertical="center"/>
    </xf>
    <xf numFmtId="0" fontId="14" fillId="7" borderId="17" xfId="0" applyFont="1" applyFill="1" applyBorder="1" applyAlignment="1">
      <alignment horizontal="center" vertical="center"/>
    </xf>
    <xf numFmtId="0" fontId="14" fillId="3" borderId="0" xfId="0" applyFont="1" applyFill="1" applyAlignment="1">
      <alignment wrapText="1"/>
    </xf>
    <xf numFmtId="0" fontId="14" fillId="2" borderId="0" xfId="0" applyFont="1" applyFill="1" applyBorder="1" applyAlignment="1">
      <alignment vertical="center" wrapText="1"/>
    </xf>
    <xf numFmtId="0" fontId="14" fillId="7" borderId="0" xfId="0" applyFont="1" applyFill="1" applyBorder="1" applyAlignment="1">
      <alignment vertical="center" wrapText="1"/>
    </xf>
    <xf numFmtId="0" fontId="14" fillId="7" borderId="0" xfId="0" applyFont="1" applyFill="1" applyBorder="1"/>
    <xf numFmtId="0" fontId="14" fillId="0" borderId="4" xfId="0" applyFont="1" applyBorder="1" applyAlignment="1">
      <alignment vertical="top" wrapText="1"/>
    </xf>
    <xf numFmtId="0" fontId="13" fillId="3" borderId="4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top"/>
    </xf>
    <xf numFmtId="0" fontId="14" fillId="3" borderId="4" xfId="62" applyFont="1" applyFill="1" applyBorder="1" applyAlignment="1" applyProtection="1">
      <alignment horizontal="center" vertical="center"/>
      <protection hidden="1"/>
    </xf>
    <xf numFmtId="0" fontId="14" fillId="3" borderId="4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 applyFill="1" applyAlignment="1">
      <alignment vertical="center" wrapText="1"/>
    </xf>
    <xf numFmtId="0" fontId="31" fillId="0" borderId="0" xfId="0" applyFont="1"/>
    <xf numFmtId="0" fontId="43" fillId="0" borderId="0" xfId="0" applyFont="1"/>
    <xf numFmtId="0" fontId="31" fillId="0" borderId="0" xfId="0" quotePrefix="1" applyFont="1"/>
    <xf numFmtId="14" fontId="31" fillId="0" borderId="0" xfId="0" applyNumberFormat="1" applyFont="1"/>
    <xf numFmtId="0" fontId="14" fillId="8" borderId="4" xfId="0" applyFont="1" applyFill="1" applyBorder="1" applyAlignment="1">
      <alignment vertical="top" wrapText="1"/>
    </xf>
    <xf numFmtId="0" fontId="13" fillId="0" borderId="0" xfId="59" applyFont="1" applyFill="1"/>
    <xf numFmtId="0" fontId="13" fillId="0" borderId="0" xfId="0" applyFont="1" applyFill="1" applyAlignment="1">
      <alignment horizontal="left" vertical="center"/>
    </xf>
    <xf numFmtId="0" fontId="17" fillId="0" borderId="0" xfId="0" applyFont="1" applyFill="1" applyBorder="1"/>
    <xf numFmtId="166" fontId="17" fillId="3" borderId="0" xfId="0" applyNumberFormat="1" applyFont="1" applyFill="1" applyBorder="1"/>
    <xf numFmtId="0" fontId="17" fillId="2" borderId="0" xfId="0" applyFont="1" applyFill="1" applyBorder="1"/>
    <xf numFmtId="0" fontId="17" fillId="3" borderId="0" xfId="0" applyFont="1" applyFill="1" applyBorder="1" applyAlignment="1">
      <alignment horizontal="left"/>
    </xf>
    <xf numFmtId="165" fontId="17" fillId="3" borderId="0" xfId="0" applyNumberFormat="1" applyFont="1" applyFill="1" applyBorder="1"/>
    <xf numFmtId="165" fontId="17" fillId="0" borderId="0" xfId="0" applyNumberFormat="1" applyFont="1" applyFill="1" applyBorder="1"/>
    <xf numFmtId="166" fontId="17" fillId="0" borderId="0" xfId="0" applyNumberFormat="1" applyFont="1" applyFill="1" applyBorder="1"/>
    <xf numFmtId="0" fontId="14" fillId="7" borderId="0" xfId="0" applyFont="1" applyFill="1"/>
    <xf numFmtId="0" fontId="44" fillId="2" borderId="0" xfId="30" applyFont="1" applyFill="1"/>
    <xf numFmtId="0" fontId="44" fillId="2" borderId="0" xfId="30" applyFont="1" applyFill="1"/>
    <xf numFmtId="0" fontId="44" fillId="2" borderId="0" xfId="30" applyFont="1" applyFill="1"/>
    <xf numFmtId="0" fontId="44" fillId="2" borderId="0" xfId="30" applyFont="1" applyFill="1"/>
    <xf numFmtId="0" fontId="44" fillId="2" borderId="0" xfId="30" applyFont="1" applyFill="1"/>
    <xf numFmtId="0" fontId="45" fillId="3" borderId="0" xfId="0" applyFont="1" applyFill="1"/>
    <xf numFmtId="0" fontId="46" fillId="3" borderId="0" xfId="0" applyFont="1" applyFill="1"/>
    <xf numFmtId="0" fontId="46" fillId="3" borderId="0" xfId="0" applyFont="1" applyFill="1" applyAlignment="1">
      <alignment horizontal="center"/>
    </xf>
    <xf numFmtId="0" fontId="42" fillId="3" borderId="0" xfId="33" applyFont="1" applyFill="1"/>
    <xf numFmtId="0" fontId="42" fillId="3" borderId="0" xfId="33" applyFont="1" applyFill="1" applyAlignment="1">
      <alignment horizontal="right"/>
    </xf>
    <xf numFmtId="166" fontId="16" fillId="0" borderId="0" xfId="0" applyNumberFormat="1" applyFont="1"/>
    <xf numFmtId="168" fontId="16" fillId="0" borderId="0" xfId="0" applyNumberFormat="1" applyFont="1" applyAlignment="1">
      <alignment horizontal="center"/>
    </xf>
    <xf numFmtId="166" fontId="16" fillId="3" borderId="0" xfId="0" applyNumberFormat="1" applyFont="1" applyFill="1" applyBorder="1"/>
    <xf numFmtId="0" fontId="17" fillId="7" borderId="13" xfId="0" applyFont="1" applyFill="1" applyBorder="1"/>
    <xf numFmtId="0" fontId="17" fillId="7" borderId="13" xfId="0" applyFont="1" applyFill="1" applyBorder="1" applyAlignment="1">
      <alignment horizontal="left"/>
    </xf>
    <xf numFmtId="3" fontId="17" fillId="7" borderId="13" xfId="0" applyNumberFormat="1" applyFont="1" applyFill="1" applyBorder="1"/>
    <xf numFmtId="3" fontId="17" fillId="7" borderId="13" xfId="0" applyNumberFormat="1" applyFont="1" applyFill="1" applyBorder="1" applyAlignment="1">
      <alignment horizontal="right"/>
    </xf>
    <xf numFmtId="0" fontId="21" fillId="7" borderId="4" xfId="33" applyFont="1" applyFill="1" applyBorder="1" applyAlignment="1">
      <alignment vertical="top" wrapText="1"/>
    </xf>
    <xf numFmtId="0" fontId="21" fillId="8" borderId="4" xfId="33" applyFont="1" applyFill="1" applyBorder="1" applyAlignment="1">
      <alignment horizontal="center"/>
    </xf>
    <xf numFmtId="0" fontId="12" fillId="3" borderId="0" xfId="0" applyFont="1" applyFill="1" applyAlignment="1">
      <alignment horizontal="left"/>
    </xf>
    <xf numFmtId="0" fontId="16" fillId="0" borderId="1" xfId="0" applyFont="1" applyFill="1" applyBorder="1" applyAlignment="1">
      <alignment horizontal="left"/>
    </xf>
    <xf numFmtId="0" fontId="16" fillId="0" borderId="2" xfId="0" applyFont="1" applyFill="1" applyBorder="1" applyAlignment="1">
      <alignment horizontal="right"/>
    </xf>
    <xf numFmtId="0" fontId="17" fillId="0" borderId="18" xfId="0" applyFont="1" applyFill="1" applyBorder="1"/>
    <xf numFmtId="166" fontId="17" fillId="3" borderId="19" xfId="0" applyNumberFormat="1" applyFont="1" applyFill="1" applyBorder="1" applyAlignment="1">
      <alignment horizontal="left"/>
    </xf>
    <xf numFmtId="166" fontId="16" fillId="3" borderId="20" xfId="0" applyNumberFormat="1" applyFont="1" applyFill="1" applyBorder="1"/>
    <xf numFmtId="166" fontId="16" fillId="3" borderId="20" xfId="0" applyNumberFormat="1" applyFont="1" applyFill="1" applyBorder="1" applyAlignment="1">
      <alignment horizontal="center"/>
    </xf>
    <xf numFmtId="166" fontId="16" fillId="3" borderId="20" xfId="0" applyNumberFormat="1" applyFont="1" applyFill="1" applyBorder="1" applyAlignment="1">
      <alignment vertical="center"/>
    </xf>
    <xf numFmtId="166" fontId="16" fillId="3" borderId="21" xfId="0" applyNumberFormat="1" applyFont="1" applyFill="1" applyBorder="1"/>
    <xf numFmtId="166" fontId="17" fillId="3" borderId="22" xfId="0" applyNumberFormat="1" applyFont="1" applyFill="1" applyBorder="1" applyAlignment="1">
      <alignment horizontal="left"/>
    </xf>
    <xf numFmtId="166" fontId="16" fillId="3" borderId="8" xfId="0" applyNumberFormat="1" applyFont="1" applyFill="1" applyBorder="1"/>
    <xf numFmtId="166" fontId="16" fillId="3" borderId="8" xfId="0" applyNumberFormat="1" applyFont="1" applyFill="1" applyBorder="1" applyAlignment="1">
      <alignment horizontal="center"/>
    </xf>
    <xf numFmtId="166" fontId="16" fillId="3" borderId="23" xfId="0" applyNumberFormat="1" applyFont="1" applyFill="1" applyBorder="1"/>
    <xf numFmtId="166" fontId="16" fillId="3" borderId="0" xfId="0" applyNumberFormat="1" applyFont="1" applyFill="1" applyBorder="1" applyAlignment="1">
      <alignment horizontal="center"/>
    </xf>
    <xf numFmtId="166" fontId="16" fillId="3" borderId="24" xfId="0" applyNumberFormat="1" applyFont="1" applyFill="1" applyBorder="1" applyAlignment="1">
      <alignment horizontal="left"/>
    </xf>
    <xf numFmtId="166" fontId="16" fillId="3" borderId="25" xfId="0" applyNumberFormat="1" applyFont="1" applyFill="1" applyBorder="1"/>
    <xf numFmtId="166" fontId="16" fillId="3" borderId="25" xfId="0" applyNumberFormat="1" applyFont="1" applyFill="1" applyBorder="1" applyAlignment="1">
      <alignment horizontal="center"/>
    </xf>
    <xf numFmtId="166" fontId="16" fillId="3" borderId="25" xfId="0" applyNumberFormat="1" applyFont="1" applyFill="1" applyBorder="1" applyAlignment="1">
      <alignment horizontal="right"/>
    </xf>
    <xf numFmtId="166" fontId="16" fillId="3" borderId="26" xfId="0" applyNumberFormat="1" applyFont="1" applyFill="1" applyBorder="1"/>
    <xf numFmtId="0" fontId="47" fillId="0" borderId="0" xfId="0" applyFont="1" applyFill="1" applyAlignment="1">
      <alignment horizontal="center"/>
    </xf>
    <xf numFmtId="0" fontId="47" fillId="0" borderId="0" xfId="0" applyFont="1" applyFill="1" applyAlignment="1">
      <alignment horizontal="left"/>
    </xf>
    <xf numFmtId="0" fontId="48" fillId="3" borderId="0" xfId="0" applyFont="1" applyFill="1"/>
    <xf numFmtId="0" fontId="48" fillId="0" borderId="0" xfId="0" applyFont="1" applyFill="1"/>
    <xf numFmtId="0" fontId="49" fillId="6" borderId="0" xfId="0" applyFont="1" applyFill="1" applyAlignment="1">
      <alignment vertical="center"/>
    </xf>
    <xf numFmtId="0" fontId="14" fillId="0" borderId="0" xfId="0" applyFont="1" applyFill="1" applyAlignment="1">
      <alignment horizontal="left"/>
    </xf>
    <xf numFmtId="0" fontId="13" fillId="7" borderId="0" xfId="0" applyFont="1" applyFill="1" applyAlignment="1"/>
    <xf numFmtId="0" fontId="14" fillId="7" borderId="0" xfId="0" applyFont="1" applyFill="1" applyAlignment="1"/>
    <xf numFmtId="0" fontId="13" fillId="3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51" fillId="0" borderId="7" xfId="0" applyFont="1" applyBorder="1"/>
    <xf numFmtId="0" fontId="52" fillId="3" borderId="2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vertical="center" wrapText="1"/>
    </xf>
    <xf numFmtId="0" fontId="14" fillId="3" borderId="7" xfId="0" applyFont="1" applyFill="1" applyBorder="1" applyAlignment="1">
      <alignment vertical="center" wrapText="1"/>
    </xf>
    <xf numFmtId="0" fontId="14" fillId="3" borderId="15" xfId="0" applyFont="1" applyFill="1" applyBorder="1" applyAlignment="1">
      <alignment vertical="center" wrapText="1"/>
    </xf>
    <xf numFmtId="0" fontId="51" fillId="0" borderId="0" xfId="0" applyFont="1" applyBorder="1"/>
    <xf numFmtId="0" fontId="53" fillId="0" borderId="0" xfId="0" applyFont="1" applyFill="1"/>
    <xf numFmtId="1" fontId="16" fillId="0" borderId="29" xfId="0" applyNumberFormat="1" applyFont="1" applyFill="1" applyBorder="1" applyAlignment="1"/>
    <xf numFmtId="0" fontId="48" fillId="9" borderId="0" xfId="0" applyFont="1" applyFill="1" applyAlignment="1">
      <alignment horizontal="left"/>
    </xf>
    <xf numFmtId="0" fontId="16" fillId="0" borderId="30" xfId="0" applyFont="1" applyFill="1" applyBorder="1" applyAlignment="1">
      <alignment horizontal="left"/>
    </xf>
    <xf numFmtId="0" fontId="16" fillId="0" borderId="31" xfId="0" applyFont="1" applyFill="1" applyBorder="1" applyAlignment="1">
      <alignment horizontal="right"/>
    </xf>
    <xf numFmtId="0" fontId="17" fillId="0" borderId="32" xfId="0" applyFont="1" applyFill="1" applyBorder="1" applyAlignment="1"/>
    <xf numFmtId="166" fontId="16" fillId="9" borderId="33" xfId="0" applyNumberFormat="1" applyFont="1" applyFill="1" applyBorder="1" applyAlignment="1"/>
    <xf numFmtId="0" fontId="51" fillId="0" borderId="9" xfId="0" applyFont="1" applyBorder="1" applyAlignment="1">
      <alignment horizontal="center"/>
    </xf>
    <xf numFmtId="0" fontId="51" fillId="0" borderId="6" xfId="0" applyFont="1" applyBorder="1" applyAlignment="1">
      <alignment horizontal="center"/>
    </xf>
    <xf numFmtId="0" fontId="52" fillId="3" borderId="0" xfId="60" applyFont="1" applyFill="1" applyBorder="1"/>
    <xf numFmtId="0" fontId="54" fillId="3" borderId="5" xfId="0" applyFont="1" applyFill="1" applyBorder="1" applyAlignment="1">
      <alignment horizontal="left"/>
    </xf>
    <xf numFmtId="0" fontId="16" fillId="3" borderId="19" xfId="0" applyFont="1" applyFill="1" applyBorder="1" applyAlignment="1">
      <alignment horizontal="center" vertical="center"/>
    </xf>
    <xf numFmtId="0" fontId="16" fillId="3" borderId="22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/>
    </xf>
    <xf numFmtId="0" fontId="16" fillId="3" borderId="20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6" fillId="3" borderId="27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/>
    </xf>
    <xf numFmtId="0" fontId="49" fillId="0" borderId="1" xfId="0" applyFont="1" applyBorder="1" applyAlignment="1">
      <alignment vertical="center"/>
    </xf>
    <xf numFmtId="0" fontId="51" fillId="0" borderId="3" xfId="0" applyFont="1" applyBorder="1" applyAlignment="1">
      <alignment horizontal="center"/>
    </xf>
    <xf numFmtId="0" fontId="49" fillId="3" borderId="0" xfId="0" applyFont="1" applyFill="1"/>
  </cellXfs>
  <cellStyles count="65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" xfId="14" builtinId="8"/>
    <cellStyle name="Hivatkozás 2" xfId="15" xr:uid="{00000000-0005-0000-0000-00000E000000}"/>
    <cellStyle name="Hivatkozás 2 2" xfId="16" xr:uid="{00000000-0005-0000-0000-00000F000000}"/>
    <cellStyle name="Hivatkozás 2 3" xfId="17" xr:uid="{00000000-0005-0000-0000-000010000000}"/>
    <cellStyle name="Hivatkozás 3" xfId="18" xr:uid="{00000000-0005-0000-0000-000011000000}"/>
    <cellStyle name="Hivatkozás 4" xfId="19" xr:uid="{00000000-0005-0000-0000-000012000000}"/>
    <cellStyle name="Hivatkozás 4 2" xfId="20" xr:uid="{00000000-0005-0000-0000-000013000000}"/>
    <cellStyle name="Hivatkozás 4 3" xfId="21" xr:uid="{00000000-0005-0000-0000-000014000000}"/>
    <cellStyle name="Hivatkozás 5" xfId="22" xr:uid="{00000000-0005-0000-0000-000015000000}"/>
    <cellStyle name="Normál" xfId="0" builtinId="0"/>
    <cellStyle name="Normál 10" xfId="23" xr:uid="{00000000-0005-0000-0000-000017000000}"/>
    <cellStyle name="Normál 11" xfId="24" xr:uid="{00000000-0005-0000-0000-000018000000}"/>
    <cellStyle name="Normál 12" xfId="25" xr:uid="{00000000-0005-0000-0000-000019000000}"/>
    <cellStyle name="Normál 13" xfId="26" xr:uid="{00000000-0005-0000-0000-00001A000000}"/>
    <cellStyle name="Normal 2" xfId="27" xr:uid="{00000000-0005-0000-0000-00001B000000}"/>
    <cellStyle name="Normál 2" xfId="28" xr:uid="{00000000-0005-0000-0000-00001C000000}"/>
    <cellStyle name="Normál 2 10" xfId="29" xr:uid="{00000000-0005-0000-0000-00001D000000}"/>
    <cellStyle name="Normál 2 2" xfId="30" xr:uid="{00000000-0005-0000-0000-00001E000000}"/>
    <cellStyle name="Normál 2 3" xfId="31" xr:uid="{00000000-0005-0000-0000-00001F000000}"/>
    <cellStyle name="Normál 2 4" xfId="32" xr:uid="{00000000-0005-0000-0000-000020000000}"/>
    <cellStyle name="Normál 2 5" xfId="33" xr:uid="{00000000-0005-0000-0000-000021000000}"/>
    <cellStyle name="Normál 2 6" xfId="34" xr:uid="{00000000-0005-0000-0000-000022000000}"/>
    <cellStyle name="Normál 2 7" xfId="35" xr:uid="{00000000-0005-0000-0000-000023000000}"/>
    <cellStyle name="Normál 2 8" xfId="36" xr:uid="{00000000-0005-0000-0000-000024000000}"/>
    <cellStyle name="Normál 2 9" xfId="37" xr:uid="{00000000-0005-0000-0000-000025000000}"/>
    <cellStyle name="Normál 2_Alapa" xfId="38" xr:uid="{00000000-0005-0000-0000-000026000000}"/>
    <cellStyle name="Normál 3" xfId="39" xr:uid="{00000000-0005-0000-0000-000027000000}"/>
    <cellStyle name="Normál 3 2" xfId="40" xr:uid="{00000000-0005-0000-0000-000028000000}"/>
    <cellStyle name="Normál 3 3" xfId="41" xr:uid="{00000000-0005-0000-0000-000029000000}"/>
    <cellStyle name="Normál 3 4" xfId="42" xr:uid="{00000000-0005-0000-0000-00002A000000}"/>
    <cellStyle name="Normál 3_AuditDok_2010_Feri" xfId="43" xr:uid="{00000000-0005-0000-0000-00002B000000}"/>
    <cellStyle name="Normál 4" xfId="44" xr:uid="{00000000-0005-0000-0000-00002C000000}"/>
    <cellStyle name="Normál 4 2" xfId="45" xr:uid="{00000000-0005-0000-0000-00002D000000}"/>
    <cellStyle name="Normál 4 3" xfId="46" xr:uid="{00000000-0005-0000-0000-00002E000000}"/>
    <cellStyle name="Normál 4 4" xfId="47" xr:uid="{00000000-0005-0000-0000-00002F000000}"/>
    <cellStyle name="Normál 4_AuditDok_2010_Feri" xfId="48" xr:uid="{00000000-0005-0000-0000-000030000000}"/>
    <cellStyle name="Normál 5" xfId="49" xr:uid="{00000000-0005-0000-0000-000031000000}"/>
    <cellStyle name="Normál 6" xfId="50" xr:uid="{00000000-0005-0000-0000-000032000000}"/>
    <cellStyle name="Normál 6 2" xfId="51" xr:uid="{00000000-0005-0000-0000-000033000000}"/>
    <cellStyle name="Normál 6 3" xfId="52" xr:uid="{00000000-0005-0000-0000-000034000000}"/>
    <cellStyle name="Normál 7" xfId="53" xr:uid="{00000000-0005-0000-0000-000035000000}"/>
    <cellStyle name="Normál 8" xfId="54" xr:uid="{00000000-0005-0000-0000-000036000000}"/>
    <cellStyle name="Normál 9" xfId="55" xr:uid="{00000000-0005-0000-0000-000037000000}"/>
    <cellStyle name="Normal_1997os osztalékkorlát" xfId="56" xr:uid="{00000000-0005-0000-0000-000038000000}"/>
    <cellStyle name="Normál_Dunacargo - forgalmi - A 2004-2005-05-25" xfId="57" xr:uid="{00000000-0005-0000-0000-000039000000}"/>
    <cellStyle name="Normal_KÉSZLET" xfId="58" xr:uid="{00000000-0005-0000-0000-00003A000000}"/>
    <cellStyle name="Normál_Munka1" xfId="59" xr:uid="{00000000-0005-0000-0000-00003B000000}"/>
    <cellStyle name="Normál_Munka1_Munka9" xfId="60" xr:uid="{00000000-0005-0000-0000-00003C000000}"/>
    <cellStyle name="Normál_Munka9" xfId="61" xr:uid="{00000000-0005-0000-0000-00003D000000}"/>
    <cellStyle name="Normál_MUNKALAP" xfId="62" xr:uid="{00000000-0005-0000-0000-00003E000000}"/>
    <cellStyle name="Standard_BRPRINT" xfId="63" xr:uid="{00000000-0005-0000-0000-00003F000000}"/>
    <cellStyle name="Százalék 2" xfId="64" xr:uid="{00000000-0005-0000-0000-000040000000}"/>
  </cellStyles>
  <dxfs count="4"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1"/>
  <sheetViews>
    <sheetView showGridLines="0" tabSelected="1" zoomScaleNormal="100" workbookViewId="0"/>
  </sheetViews>
  <sheetFormatPr defaultRowHeight="16.5" x14ac:dyDescent="0.3"/>
  <cols>
    <col min="1" max="1" width="7.25" style="2" customWidth="1"/>
    <col min="2" max="2" width="54.75" style="1" customWidth="1"/>
    <col min="3" max="3" width="10.625" style="1" customWidth="1"/>
    <col min="4" max="5" width="10.625" style="2" customWidth="1"/>
    <col min="6" max="6" width="10.875" style="2" bestFit="1" customWidth="1"/>
    <col min="7" max="16384" width="9" style="2"/>
  </cols>
  <sheetData>
    <row r="1" spans="1:7" x14ac:dyDescent="0.3">
      <c r="A1" s="6" t="s">
        <v>36</v>
      </c>
      <c r="B1" s="135"/>
      <c r="C1" s="7"/>
      <c r="D1" s="5"/>
      <c r="E1" s="5"/>
    </row>
    <row r="2" spans="1:7" x14ac:dyDescent="0.3">
      <c r="A2" s="8"/>
      <c r="B2" s="135"/>
      <c r="C2" s="8"/>
      <c r="D2" s="173">
        <f>A51</f>
        <v>0</v>
      </c>
      <c r="E2" s="173">
        <f>A53</f>
        <v>0</v>
      </c>
      <c r="F2" s="168" t="s">
        <v>93</v>
      </c>
    </row>
    <row r="3" spans="1:7" x14ac:dyDescent="0.3">
      <c r="A3" s="10" t="s">
        <v>37</v>
      </c>
      <c r="B3" s="135"/>
      <c r="C3" s="11"/>
      <c r="D3" s="12"/>
      <c r="E3" s="12"/>
      <c r="F3" s="117" t="s">
        <v>36</v>
      </c>
      <c r="G3" s="2" t="s">
        <v>44</v>
      </c>
    </row>
    <row r="4" spans="1:7" x14ac:dyDescent="0.3">
      <c r="A4" s="13" t="str">
        <f>"Ügyfél:   "&amp;Alapa!$C$17</f>
        <v xml:space="preserve">Ügyfél:   </v>
      </c>
      <c r="B4" s="136"/>
      <c r="C4" s="13" t="s">
        <v>4</v>
      </c>
      <c r="D4" s="14">
        <f>Alapa!$C$15</f>
        <v>0</v>
      </c>
      <c r="E4" s="15"/>
      <c r="F4" s="117" t="s">
        <v>2</v>
      </c>
      <c r="G4" s="2" t="s">
        <v>45</v>
      </c>
    </row>
    <row r="5" spans="1:7" x14ac:dyDescent="0.3">
      <c r="A5" s="13" t="str">
        <f>"Fordulónap: "&amp;Alapa!$C$12</f>
        <v xml:space="preserve">Fordulónap: </v>
      </c>
      <c r="B5" s="136"/>
      <c r="C5" s="13" t="s">
        <v>5</v>
      </c>
      <c r="D5" s="16" t="e">
        <f>VLOOKUP(G8,Alapa!$G$2:$H$22,2)</f>
        <v>#N/A</v>
      </c>
      <c r="E5" s="15"/>
      <c r="F5" s="117" t="s">
        <v>33</v>
      </c>
      <c r="G5" s="2" t="s">
        <v>46</v>
      </c>
    </row>
    <row r="6" spans="1:7" x14ac:dyDescent="0.3">
      <c r="A6" s="17"/>
      <c r="B6" s="135"/>
      <c r="C6" s="54" t="s">
        <v>41</v>
      </c>
      <c r="D6" s="16" t="str">
        <f>IF(Alapa!$N$2=0," ",Alapa!$N$2)</f>
        <v xml:space="preserve"> </v>
      </c>
      <c r="E6" s="55"/>
      <c r="F6" s="117" t="s">
        <v>70</v>
      </c>
      <c r="G6" s="2" t="s">
        <v>51</v>
      </c>
    </row>
    <row r="7" spans="1:7" x14ac:dyDescent="0.3">
      <c r="A7" s="233" t="s">
        <v>134</v>
      </c>
      <c r="B7" s="135"/>
      <c r="C7" s="18"/>
      <c r="D7" s="19"/>
      <c r="E7" s="20"/>
      <c r="F7" s="117" t="s">
        <v>69</v>
      </c>
      <c r="G7" s="2" t="s">
        <v>65</v>
      </c>
    </row>
    <row r="8" spans="1:7" x14ac:dyDescent="0.3">
      <c r="A8" s="214" t="s">
        <v>113</v>
      </c>
      <c r="B8" s="215"/>
      <c r="C8" s="216"/>
      <c r="D8" s="231" t="str">
        <f>IF(Alapa!$D$102=0,"",Alapa!$D$102)</f>
        <v/>
      </c>
      <c r="E8" s="20"/>
      <c r="F8" s="2" t="s">
        <v>5</v>
      </c>
      <c r="G8" s="85">
        <v>1</v>
      </c>
    </row>
    <row r="9" spans="1:7" x14ac:dyDescent="0.3">
      <c r="A9" s="214" t="s">
        <v>114</v>
      </c>
      <c r="B9" s="215"/>
      <c r="C9" s="216"/>
      <c r="D9" s="231" t="str">
        <f>IF(Alapa!$E$102=0,"",Alapa!$E$102)</f>
        <v/>
      </c>
      <c r="E9" s="20"/>
    </row>
    <row r="10" spans="1:7" x14ac:dyDescent="0.3">
      <c r="A10" s="214" t="s">
        <v>115</v>
      </c>
      <c r="B10" s="215"/>
      <c r="C10" s="216"/>
      <c r="D10" s="231" t="str">
        <f>IF(Alapa!$F$102=0,"",Alapa!$F$102)</f>
        <v/>
      </c>
      <c r="E10" s="20"/>
    </row>
    <row r="11" spans="1:7" x14ac:dyDescent="0.3">
      <c r="A11" s="214" t="s">
        <v>116</v>
      </c>
      <c r="B11" s="217" t="str">
        <f>IF(Alapa!$L$102=0,"",Alapa!$L$102)</f>
        <v/>
      </c>
      <c r="C11" s="242" t="str">
        <f>IF(Alapa!V102=0,"",Alapa!V102)</f>
        <v/>
      </c>
      <c r="D11" s="243"/>
      <c r="E11" s="9"/>
    </row>
    <row r="12" spans="1:7" x14ac:dyDescent="0.3">
      <c r="A12" s="219" t="s">
        <v>117</v>
      </c>
      <c r="B12" s="215"/>
      <c r="C12" s="220"/>
      <c r="D12" s="232"/>
      <c r="E12" s="22"/>
      <c r="F12" s="212" t="s">
        <v>103</v>
      </c>
    </row>
    <row r="13" spans="1:7" x14ac:dyDescent="0.3">
      <c r="A13" s="214" t="s">
        <v>128</v>
      </c>
      <c r="B13" s="215"/>
      <c r="C13" s="216"/>
      <c r="D13" s="231" t="str">
        <f>IF(Alapa!$G$102=0,"",Alapa!$G$102)</f>
        <v/>
      </c>
      <c r="E13" s="22"/>
      <c r="F13" s="212" t="s">
        <v>104</v>
      </c>
    </row>
    <row r="14" spans="1:7" x14ac:dyDescent="0.3">
      <c r="A14" s="214" t="s">
        <v>129</v>
      </c>
      <c r="B14" s="215"/>
      <c r="C14" s="216"/>
      <c r="D14" s="231" t="str">
        <f>IF(Alapa!$H$102=0,"",Alapa!$H$102)</f>
        <v/>
      </c>
      <c r="E14" s="22"/>
      <c r="F14" s="213" t="s">
        <v>105</v>
      </c>
    </row>
    <row r="15" spans="1:7" x14ac:dyDescent="0.3">
      <c r="A15" s="214" t="s">
        <v>130</v>
      </c>
      <c r="B15" s="215"/>
      <c r="C15" s="216"/>
      <c r="D15" s="231" t="str">
        <f>IF(Alapa!$I$102=0,"",Alapa!$I$102)</f>
        <v/>
      </c>
      <c r="E15" s="22"/>
      <c r="F15" s="212" t="s">
        <v>106</v>
      </c>
    </row>
    <row r="16" spans="1:7" x14ac:dyDescent="0.3">
      <c r="A16" s="214" t="s">
        <v>131</v>
      </c>
      <c r="B16" s="215"/>
      <c r="C16" s="216"/>
      <c r="D16" s="231" t="str">
        <f>IF(Alapa!$J$102=0,"",Alapa!$J$102)</f>
        <v/>
      </c>
      <c r="E16" s="22"/>
      <c r="F16" s="213" t="s">
        <v>107</v>
      </c>
    </row>
    <row r="17" spans="1:6" x14ac:dyDescent="0.3">
      <c r="A17" s="214" t="s">
        <v>132</v>
      </c>
      <c r="B17" s="215"/>
      <c r="C17" s="216"/>
      <c r="D17" s="231" t="str">
        <f>IF(Alapa!$K$102=0,"",Alapa!$K$102)</f>
        <v/>
      </c>
      <c r="E17" s="22"/>
      <c r="F17" s="213" t="s">
        <v>108</v>
      </c>
    </row>
    <row r="18" spans="1:6" x14ac:dyDescent="0.3">
      <c r="A18" s="219" t="s">
        <v>118</v>
      </c>
      <c r="B18" s="215"/>
      <c r="C18" s="221"/>
      <c r="D18" s="218"/>
      <c r="E18" s="22"/>
      <c r="F18" s="212" t="s">
        <v>109</v>
      </c>
    </row>
    <row r="19" spans="1:6" x14ac:dyDescent="0.3">
      <c r="A19" s="214" t="s">
        <v>119</v>
      </c>
      <c r="B19" s="217" t="str">
        <f>IF(Alapa!$M$102=0,"",Alapa!$M$102)</f>
        <v/>
      </c>
      <c r="C19" s="222"/>
      <c r="D19" s="223"/>
      <c r="E19" s="22"/>
      <c r="F19" s="213" t="s">
        <v>110</v>
      </c>
    </row>
    <row r="20" spans="1:6" x14ac:dyDescent="0.3">
      <c r="A20" s="214" t="s">
        <v>120</v>
      </c>
      <c r="B20" s="217" t="str">
        <f>IF(Alapa!$N$102=0,"",Alapa!$N$102)</f>
        <v/>
      </c>
      <c r="C20" s="222"/>
      <c r="D20" s="223"/>
      <c r="E20" s="22"/>
      <c r="F20" s="212" t="s">
        <v>111</v>
      </c>
    </row>
    <row r="21" spans="1:6" x14ac:dyDescent="0.3">
      <c r="A21" s="214" t="s">
        <v>121</v>
      </c>
      <c r="B21" s="217" t="str">
        <f>IF(Alapa!$O$102=0,"",Alapa!$O$102)</f>
        <v/>
      </c>
      <c r="C21" s="222"/>
      <c r="D21" s="223"/>
      <c r="E21" s="22"/>
      <c r="F21" s="212" t="s">
        <v>112</v>
      </c>
    </row>
    <row r="22" spans="1:6" x14ac:dyDescent="0.3">
      <c r="A22" s="210" t="s">
        <v>98</v>
      </c>
      <c r="B22" s="211"/>
      <c r="C22" s="21"/>
      <c r="D22" s="9"/>
      <c r="E22" s="99"/>
    </row>
    <row r="23" spans="1:6" x14ac:dyDescent="0.3">
      <c r="A23" s="147" t="s">
        <v>72</v>
      </c>
      <c r="B23" s="147" t="s">
        <v>22</v>
      </c>
      <c r="C23" s="23" t="s">
        <v>133</v>
      </c>
      <c r="D23" s="23" t="s">
        <v>47</v>
      </c>
      <c r="E23" s="23" t="s">
        <v>23</v>
      </c>
    </row>
    <row r="24" spans="1:6" x14ac:dyDescent="0.3">
      <c r="A24" s="150">
        <v>1</v>
      </c>
      <c r="B24" s="157" t="s">
        <v>77</v>
      </c>
      <c r="C24" s="148" t="s">
        <v>122</v>
      </c>
      <c r="D24" s="23"/>
      <c r="E24" s="23"/>
    </row>
    <row r="25" spans="1:6" x14ac:dyDescent="0.3">
      <c r="A25" s="150">
        <v>2</v>
      </c>
      <c r="B25" s="157" t="s">
        <v>80</v>
      </c>
      <c r="C25" s="148" t="s">
        <v>92</v>
      </c>
      <c r="D25" s="23"/>
      <c r="E25" s="23"/>
    </row>
    <row r="26" spans="1:6" ht="63.75" x14ac:dyDescent="0.3">
      <c r="A26" s="150">
        <v>3</v>
      </c>
      <c r="B26" s="157" t="s">
        <v>81</v>
      </c>
      <c r="C26" s="148" t="s">
        <v>92</v>
      </c>
      <c r="D26" s="23"/>
      <c r="E26" s="23"/>
    </row>
    <row r="27" spans="1:6" x14ac:dyDescent="0.3">
      <c r="A27" s="150">
        <v>4</v>
      </c>
      <c r="B27" s="157" t="s">
        <v>84</v>
      </c>
      <c r="C27" s="148" t="s">
        <v>122</v>
      </c>
      <c r="D27" s="23"/>
      <c r="E27" s="23"/>
    </row>
    <row r="28" spans="1:6" ht="38.25" x14ac:dyDescent="0.3">
      <c r="A28" s="150">
        <v>5</v>
      </c>
      <c r="B28" s="157" t="s">
        <v>85</v>
      </c>
      <c r="C28" s="148" t="s">
        <v>122</v>
      </c>
      <c r="D28" s="23"/>
      <c r="E28" s="23"/>
    </row>
    <row r="29" spans="1:6" x14ac:dyDescent="0.3">
      <c r="A29" s="150">
        <v>6</v>
      </c>
      <c r="B29" s="157" t="s">
        <v>88</v>
      </c>
      <c r="C29" s="148" t="s">
        <v>122</v>
      </c>
      <c r="D29" s="23"/>
      <c r="E29" s="23"/>
    </row>
    <row r="30" spans="1:6" ht="25.5" x14ac:dyDescent="0.3">
      <c r="A30" s="150">
        <v>7</v>
      </c>
      <c r="B30" s="157" t="s">
        <v>89</v>
      </c>
      <c r="C30" s="148"/>
      <c r="D30" s="23"/>
      <c r="E30" s="23"/>
    </row>
    <row r="31" spans="1:6" x14ac:dyDescent="0.3">
      <c r="A31" s="150">
        <v>8</v>
      </c>
      <c r="B31" s="146" t="s">
        <v>76</v>
      </c>
      <c r="C31" s="148" t="s">
        <v>122</v>
      </c>
      <c r="D31" s="23"/>
      <c r="E31" s="23"/>
    </row>
    <row r="32" spans="1:6" x14ac:dyDescent="0.3">
      <c r="A32" s="150">
        <v>9</v>
      </c>
      <c r="B32" s="146" t="s">
        <v>78</v>
      </c>
      <c r="C32" s="148" t="s">
        <v>91</v>
      </c>
      <c r="D32" s="23"/>
      <c r="E32" s="23"/>
    </row>
    <row r="33" spans="1:5" ht="38.25" x14ac:dyDescent="0.3">
      <c r="A33" s="150">
        <v>10</v>
      </c>
      <c r="B33" s="146" t="s">
        <v>79</v>
      </c>
      <c r="C33" s="148" t="s">
        <v>122</v>
      </c>
      <c r="D33" s="23"/>
      <c r="E33" s="23"/>
    </row>
    <row r="34" spans="1:5" ht="38.25" x14ac:dyDescent="0.3">
      <c r="A34" s="150">
        <v>11</v>
      </c>
      <c r="B34" s="146" t="s">
        <v>82</v>
      </c>
      <c r="C34" s="148" t="s">
        <v>123</v>
      </c>
      <c r="D34" s="23"/>
      <c r="E34" s="23"/>
    </row>
    <row r="35" spans="1:5" ht="38.25" x14ac:dyDescent="0.3">
      <c r="A35" s="150">
        <v>12</v>
      </c>
      <c r="B35" s="146" t="s">
        <v>83</v>
      </c>
      <c r="C35" s="148" t="s">
        <v>124</v>
      </c>
      <c r="D35" s="149"/>
      <c r="E35" s="24"/>
    </row>
    <row r="36" spans="1:5" ht="25.5" x14ac:dyDescent="0.3">
      <c r="A36" s="150">
        <v>13</v>
      </c>
      <c r="B36" s="146" t="s">
        <v>86</v>
      </c>
      <c r="C36" s="148" t="s">
        <v>122</v>
      </c>
      <c r="D36" s="149"/>
      <c r="E36" s="24"/>
    </row>
    <row r="37" spans="1:5" ht="25.5" x14ac:dyDescent="0.3">
      <c r="A37" s="150">
        <v>14</v>
      </c>
      <c r="B37" s="146" t="s">
        <v>87</v>
      </c>
      <c r="C37" s="148" t="s">
        <v>125</v>
      </c>
      <c r="D37" s="149"/>
      <c r="E37" s="24"/>
    </row>
    <row r="38" spans="1:5" ht="25.5" x14ac:dyDescent="0.3">
      <c r="A38" s="150">
        <v>15</v>
      </c>
      <c r="B38" s="146" t="s">
        <v>90</v>
      </c>
      <c r="C38" s="148" t="s">
        <v>123</v>
      </c>
      <c r="D38" s="149"/>
      <c r="E38" s="24"/>
    </row>
    <row r="39" spans="1:5" x14ac:dyDescent="0.3">
      <c r="A39" s="138"/>
      <c r="B39" s="138" t="s">
        <v>73</v>
      </c>
      <c r="C39" s="21"/>
      <c r="D39" s="9"/>
      <c r="E39" s="9"/>
    </row>
    <row r="40" spans="1:5" x14ac:dyDescent="0.3">
      <c r="A40" s="137"/>
      <c r="B40" s="139"/>
      <c r="C40" s="140"/>
      <c r="D40" s="141"/>
      <c r="E40" s="140"/>
    </row>
    <row r="41" spans="1:5" x14ac:dyDescent="0.3">
      <c r="A41" s="137"/>
      <c r="B41" s="139"/>
      <c r="C41" s="140"/>
      <c r="D41" s="141"/>
      <c r="E41" s="140"/>
    </row>
    <row r="42" spans="1:5" x14ac:dyDescent="0.3">
      <c r="A42" s="21"/>
      <c r="B42" s="152"/>
      <c r="C42" s="21"/>
      <c r="D42" s="9"/>
      <c r="E42" s="9"/>
    </row>
    <row r="43" spans="1:5" x14ac:dyDescent="0.3">
      <c r="A43" s="8"/>
      <c r="B43" s="8" t="s">
        <v>101</v>
      </c>
      <c r="C43" s="9"/>
      <c r="D43" s="9"/>
      <c r="E43" s="9"/>
    </row>
    <row r="44" spans="1:5" x14ac:dyDescent="0.3">
      <c r="A44" s="8"/>
      <c r="B44" s="8" t="s">
        <v>74</v>
      </c>
      <c r="C44" s="9"/>
      <c r="D44" s="9"/>
      <c r="E44" s="9"/>
    </row>
    <row r="45" spans="1:5" x14ac:dyDescent="0.3">
      <c r="A45" s="9"/>
      <c r="B45" s="9" t="s">
        <v>102</v>
      </c>
      <c r="C45" s="21"/>
      <c r="D45" s="9"/>
      <c r="E45" s="9"/>
    </row>
    <row r="46" spans="1:5" x14ac:dyDescent="0.3">
      <c r="A46" s="151"/>
      <c r="B46" s="142"/>
      <c r="C46" s="142"/>
      <c r="D46" s="142"/>
      <c r="E46" s="142"/>
    </row>
    <row r="47" spans="1:5" x14ac:dyDescent="0.3">
      <c r="A47" s="158" t="s">
        <v>52</v>
      </c>
      <c r="B47" s="142"/>
      <c r="C47" s="142"/>
      <c r="D47" s="142"/>
      <c r="E47" s="142"/>
    </row>
    <row r="48" spans="1:5" x14ac:dyDescent="0.3">
      <c r="B48" s="143"/>
      <c r="C48" s="144"/>
      <c r="D48" s="145"/>
      <c r="E48" s="145"/>
    </row>
    <row r="49" spans="1:5" x14ac:dyDescent="0.3">
      <c r="A49" s="159" t="s">
        <v>24</v>
      </c>
      <c r="B49" s="21"/>
      <c r="C49" s="21"/>
      <c r="D49" s="9"/>
      <c r="E49" s="9"/>
    </row>
    <row r="50" spans="1:5" x14ac:dyDescent="0.3">
      <c r="B50" s="2"/>
      <c r="C50" s="2"/>
    </row>
    <row r="51" spans="1:5" x14ac:dyDescent="0.3">
      <c r="A51" s="151"/>
      <c r="B51" s="151"/>
      <c r="C51" s="151"/>
      <c r="D51" s="151"/>
      <c r="E51" s="151"/>
    </row>
    <row r="52" spans="1:5" x14ac:dyDescent="0.3">
      <c r="C52" s="2"/>
    </row>
    <row r="53" spans="1:5" x14ac:dyDescent="0.3">
      <c r="C53" s="2"/>
    </row>
    <row r="54" spans="1:5" x14ac:dyDescent="0.3">
      <c r="C54" s="2"/>
    </row>
    <row r="55" spans="1:5" x14ac:dyDescent="0.3">
      <c r="C55" s="2"/>
    </row>
    <row r="56" spans="1:5" x14ac:dyDescent="0.3">
      <c r="C56" s="2"/>
    </row>
    <row r="57" spans="1:5" x14ac:dyDescent="0.3">
      <c r="C57" s="2"/>
    </row>
    <row r="58" spans="1:5" x14ac:dyDescent="0.3">
      <c r="C58" s="2"/>
    </row>
    <row r="59" spans="1:5" x14ac:dyDescent="0.3">
      <c r="C59" s="2"/>
    </row>
    <row r="60" spans="1:5" x14ac:dyDescent="0.3">
      <c r="C60" s="2"/>
    </row>
    <row r="61" spans="1:5" x14ac:dyDescent="0.3">
      <c r="C61" s="2"/>
    </row>
    <row r="101" spans="2:2" x14ac:dyDescent="0.3">
      <c r="B101" s="1" t="s">
        <v>0</v>
      </c>
    </row>
  </sheetData>
  <phoneticPr fontId="0" type="noConversion"/>
  <hyperlinks>
    <hyperlink ref="F3" location="'KM-BIV'!A1" display="KM-BIV" xr:uid="{00000000-0004-0000-0000-000000000000}"/>
    <hyperlink ref="F5" location="'KM-BIV-02'!A1" display="KM-BIV-02" xr:uid="{00000000-0004-0000-0000-000001000000}"/>
    <hyperlink ref="F4" location="'KM-BIV-01'!A1" display="KM-BIV-01" xr:uid="{00000000-0004-0000-0000-000002000000}"/>
    <hyperlink ref="F6" location="'KM-BIV-10-M'!A1" display="KM-BIV-10-M " xr:uid="{00000000-0004-0000-0000-000003000000}"/>
    <hyperlink ref="F7" location="'KM-BIV-10-E'!A1" display="KM-BIV-10-E" xr:uid="{00000000-0004-0000-0000-000004000000}"/>
  </hyperlinks>
  <pageMargins left="0.70866141732283472" right="0.70866141732283472" top="0.70866141732283472" bottom="0.70866141732283472" header="0.51181102362204722" footer="0.51181102362204722"/>
  <pageSetup paperSize="9" scale="81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97"/>
  <sheetViews>
    <sheetView showGridLines="0" zoomScaleNormal="100" workbookViewId="0"/>
  </sheetViews>
  <sheetFormatPr defaultRowHeight="13.5" x14ac:dyDescent="0.25"/>
  <cols>
    <col min="1" max="1" width="25.625" style="38" customWidth="1"/>
    <col min="2" max="4" width="8.625" style="38" customWidth="1"/>
    <col min="5" max="5" width="8.625" style="60" customWidth="1"/>
    <col min="6" max="8" width="8.625" style="38" customWidth="1"/>
    <col min="9" max="9" width="11.5" style="38" customWidth="1"/>
    <col min="10" max="16384" width="9" style="38"/>
  </cols>
  <sheetData>
    <row r="1" spans="1:10" ht="16.5" x14ac:dyDescent="0.3">
      <c r="A1" s="6" t="s">
        <v>2</v>
      </c>
      <c r="B1" s="36"/>
      <c r="C1" s="36"/>
      <c r="D1" s="36"/>
      <c r="E1" s="37"/>
      <c r="F1" s="27"/>
      <c r="G1" s="27"/>
      <c r="H1" s="36"/>
    </row>
    <row r="2" spans="1:10" ht="15.75" x14ac:dyDescent="0.25">
      <c r="A2" s="36"/>
      <c r="B2" s="36"/>
      <c r="C2" s="36"/>
      <c r="D2" s="174">
        <f>A42</f>
        <v>0</v>
      </c>
      <c r="E2" s="175">
        <f>A44</f>
        <v>0</v>
      </c>
      <c r="F2" s="36"/>
      <c r="G2" s="36"/>
      <c r="H2" s="36"/>
      <c r="I2" s="172" t="s">
        <v>93</v>
      </c>
    </row>
    <row r="3" spans="1:10" ht="16.5" x14ac:dyDescent="0.3">
      <c r="A3" s="8" t="s">
        <v>3</v>
      </c>
      <c r="B3" s="36"/>
      <c r="C3" s="36"/>
      <c r="D3" s="36"/>
      <c r="E3" s="37"/>
      <c r="F3" s="36"/>
      <c r="G3" s="27"/>
      <c r="H3" s="112" t="str">
        <f>"Adatok "&amp;Alapa!E33&amp;" "&amp;Alapa!D34&amp;"-ban"</f>
        <v>Adatok  -ban</v>
      </c>
      <c r="I3" s="117" t="s">
        <v>36</v>
      </c>
      <c r="J3" s="2" t="s">
        <v>44</v>
      </c>
    </row>
    <row r="4" spans="1:10" ht="16.5" x14ac:dyDescent="0.3">
      <c r="A4" s="8" t="s">
        <v>28</v>
      </c>
      <c r="B4" s="36"/>
      <c r="C4" s="36"/>
      <c r="D4" s="36"/>
      <c r="E4" s="37"/>
      <c r="F4" s="36"/>
      <c r="G4" s="36"/>
      <c r="H4" s="36"/>
      <c r="I4" s="117" t="s">
        <v>2</v>
      </c>
      <c r="J4" s="2" t="s">
        <v>45</v>
      </c>
    </row>
    <row r="5" spans="1:10" ht="16.5" x14ac:dyDescent="0.3">
      <c r="A5" s="29" t="str">
        <f>"Ügyfél:   "&amp;Alapa!$C$17</f>
        <v xml:space="preserve">Ügyfél:   </v>
      </c>
      <c r="B5" s="30"/>
      <c r="C5" s="30"/>
      <c r="D5" s="29" t="s">
        <v>4</v>
      </c>
      <c r="E5" s="31">
        <f>Alapa!$C$15</f>
        <v>0</v>
      </c>
      <c r="F5" s="56"/>
      <c r="G5" s="30"/>
      <c r="H5" s="41"/>
      <c r="I5" s="117" t="s">
        <v>33</v>
      </c>
      <c r="J5" s="2" t="s">
        <v>46</v>
      </c>
    </row>
    <row r="6" spans="1:10" ht="16.5" x14ac:dyDescent="0.3">
      <c r="A6" s="33" t="str">
        <f>"Fordulónap: "&amp;Alapa!$C$12</f>
        <v xml:space="preserve">Fordulónap: </v>
      </c>
      <c r="B6" s="34"/>
      <c r="C6" s="34"/>
      <c r="D6" s="33" t="s">
        <v>5</v>
      </c>
      <c r="E6" s="57" t="e">
        <f>VLOOKUP(J8,Alapa!$G$2:$H$22,2)</f>
        <v>#N/A</v>
      </c>
      <c r="F6" s="34"/>
      <c r="G6" s="34"/>
      <c r="H6" s="32"/>
      <c r="I6" s="117" t="s">
        <v>70</v>
      </c>
      <c r="J6" s="2" t="s">
        <v>51</v>
      </c>
    </row>
    <row r="7" spans="1:10" ht="16.5" x14ac:dyDescent="0.3">
      <c r="A7" s="244" t="str">
        <f>'KM-BIV'!C11</f>
        <v/>
      </c>
      <c r="B7" s="36"/>
      <c r="C7" s="36"/>
      <c r="D7" s="33" t="s">
        <v>41</v>
      </c>
      <c r="E7" s="58" t="str">
        <f>IF(Alapa!$N$2=0," ",Alapa!$N$2)</f>
        <v xml:space="preserve"> </v>
      </c>
      <c r="F7" s="34"/>
      <c r="G7" s="34"/>
      <c r="H7" s="32"/>
      <c r="I7" s="117" t="s">
        <v>69</v>
      </c>
      <c r="J7" s="2" t="s">
        <v>65</v>
      </c>
    </row>
    <row r="8" spans="1:10" ht="16.5" x14ac:dyDescent="0.3">
      <c r="A8" s="36"/>
      <c r="B8" s="36"/>
      <c r="C8" s="36"/>
      <c r="D8" s="36"/>
      <c r="E8" s="37"/>
      <c r="F8" s="36"/>
      <c r="G8" s="36"/>
      <c r="H8" s="36"/>
      <c r="I8" s="2" t="s">
        <v>5</v>
      </c>
      <c r="J8" s="85">
        <v>1</v>
      </c>
    </row>
    <row r="9" spans="1:10" x14ac:dyDescent="0.25">
      <c r="A9" s="36"/>
      <c r="B9" s="235" t="s">
        <v>6</v>
      </c>
      <c r="C9" s="237" t="s">
        <v>7</v>
      </c>
      <c r="D9" s="237"/>
      <c r="E9" s="237"/>
      <c r="F9" s="237"/>
      <c r="G9" s="238" t="s">
        <v>8</v>
      </c>
      <c r="H9" s="240" t="s">
        <v>9</v>
      </c>
    </row>
    <row r="10" spans="1:10" ht="39" customHeight="1" x14ac:dyDescent="0.25">
      <c r="A10" s="36"/>
      <c r="B10" s="236"/>
      <c r="C10" s="67" t="s">
        <v>10</v>
      </c>
      <c r="D10" s="68" t="s">
        <v>11</v>
      </c>
      <c r="E10" s="67" t="s">
        <v>12</v>
      </c>
      <c r="F10" s="67" t="s">
        <v>13</v>
      </c>
      <c r="G10" s="239"/>
      <c r="H10" s="241"/>
    </row>
    <row r="11" spans="1:10" x14ac:dyDescent="0.25">
      <c r="A11" s="191" t="s">
        <v>29</v>
      </c>
      <c r="B11" s="192">
        <f>Import_M!D56</f>
        <v>0</v>
      </c>
      <c r="C11" s="193" t="s">
        <v>33</v>
      </c>
      <c r="D11" s="192">
        <f>Import_M!F56-Import_M!G56</f>
        <v>0</v>
      </c>
      <c r="E11" s="192">
        <f>Import_M!G56</f>
        <v>0</v>
      </c>
      <c r="F11" s="192">
        <f>Import_M!F56</f>
        <v>0</v>
      </c>
      <c r="G11" s="194">
        <f>F11-B11</f>
        <v>0</v>
      </c>
      <c r="H11" s="195">
        <f>IF(B11&lt;&gt;0,F11/B11%-100,0)</f>
        <v>0</v>
      </c>
    </row>
    <row r="12" spans="1:10" x14ac:dyDescent="0.25">
      <c r="A12" s="196" t="s">
        <v>30</v>
      </c>
      <c r="B12" s="197">
        <f>Import_M!D57</f>
        <v>0</v>
      </c>
      <c r="C12" s="198" t="s">
        <v>33</v>
      </c>
      <c r="D12" s="197">
        <f>Import_M!F57-Import_M!G57</f>
        <v>0</v>
      </c>
      <c r="E12" s="197">
        <f>Import_M!G57</f>
        <v>0</v>
      </c>
      <c r="F12" s="197">
        <f>Import_M!F57</f>
        <v>0</v>
      </c>
      <c r="G12" s="197">
        <f>F12-B12</f>
        <v>0</v>
      </c>
      <c r="H12" s="199">
        <f>IF(B12&lt;&gt;0,F12/B12%-100,0)</f>
        <v>0</v>
      </c>
    </row>
    <row r="13" spans="1:10" x14ac:dyDescent="0.25">
      <c r="A13" s="161"/>
      <c r="B13" s="180"/>
      <c r="C13" s="200"/>
      <c r="D13" s="180"/>
      <c r="E13" s="180"/>
      <c r="F13" s="180"/>
      <c r="G13" s="180"/>
      <c r="H13" s="180"/>
    </row>
    <row r="14" spans="1:10" x14ac:dyDescent="0.25">
      <c r="A14" s="201" t="s">
        <v>31</v>
      </c>
      <c r="B14" s="202">
        <f>SUM(B11:B12)</f>
        <v>0</v>
      </c>
      <c r="C14" s="203" t="s">
        <v>14</v>
      </c>
      <c r="D14" s="204">
        <f>SUM(D11:D12)</f>
        <v>0</v>
      </c>
      <c r="E14" s="202">
        <f>SUM(E11:E12)</f>
        <v>0</v>
      </c>
      <c r="F14" s="202">
        <f>SUM(F11:F12)</f>
        <v>0</v>
      </c>
      <c r="G14" s="202">
        <f>F14-B14</f>
        <v>0</v>
      </c>
      <c r="H14" s="205">
        <f>IF(B14&lt;&gt;0,F14/B14%-100,0)</f>
        <v>0</v>
      </c>
    </row>
    <row r="15" spans="1:10" x14ac:dyDescent="0.25">
      <c r="A15" s="36"/>
      <c r="B15" s="36"/>
      <c r="C15" s="36"/>
      <c r="D15" s="36"/>
      <c r="E15" s="36"/>
      <c r="F15" s="36"/>
      <c r="G15" s="36"/>
      <c r="H15" s="36"/>
    </row>
    <row r="16" spans="1:10" x14ac:dyDescent="0.25">
      <c r="A16" s="36"/>
      <c r="B16" s="36"/>
      <c r="C16" s="36"/>
      <c r="D16" s="36"/>
      <c r="E16" s="36"/>
      <c r="F16" s="36"/>
      <c r="G16" s="36"/>
      <c r="H16" s="36"/>
    </row>
    <row r="17" spans="1:15" x14ac:dyDescent="0.25">
      <c r="A17" s="36"/>
      <c r="B17" s="36"/>
      <c r="C17" s="36"/>
      <c r="D17" s="36"/>
      <c r="E17" s="36"/>
      <c r="F17" s="36"/>
      <c r="G17" s="36"/>
      <c r="H17" s="36"/>
    </row>
    <row r="18" spans="1:15" x14ac:dyDescent="0.25">
      <c r="A18" s="36"/>
      <c r="B18" s="36"/>
      <c r="C18" s="36"/>
      <c r="D18" s="36"/>
      <c r="E18" s="36"/>
      <c r="F18" s="36"/>
      <c r="G18" s="36"/>
      <c r="H18" s="36"/>
    </row>
    <row r="19" spans="1:15" x14ac:dyDescent="0.25">
      <c r="A19" s="36"/>
      <c r="B19" s="36"/>
      <c r="C19" s="36"/>
      <c r="D19" s="36"/>
      <c r="E19" s="36"/>
      <c r="F19" s="36"/>
      <c r="G19" s="36"/>
      <c r="H19" s="36"/>
    </row>
    <row r="20" spans="1:15" x14ac:dyDescent="0.25">
      <c r="A20" s="36"/>
      <c r="B20" s="36"/>
      <c r="C20" s="36"/>
      <c r="D20" s="36"/>
      <c r="E20" s="36"/>
      <c r="F20" s="36"/>
      <c r="G20" s="36"/>
      <c r="H20" s="36"/>
    </row>
    <row r="21" spans="1:15" x14ac:dyDescent="0.25">
      <c r="A21" s="36"/>
      <c r="B21" s="36"/>
      <c r="C21" s="36"/>
      <c r="D21" s="36"/>
      <c r="E21" s="36"/>
      <c r="F21" s="36"/>
      <c r="G21" s="36"/>
      <c r="H21" s="36"/>
    </row>
    <row r="22" spans="1:15" x14ac:dyDescent="0.25">
      <c r="A22" s="234" t="str">
        <f>IF(Alapa!$U$95="","",Alapa!$U$95)</f>
        <v/>
      </c>
      <c r="B22" s="206"/>
      <c r="C22" s="207"/>
      <c r="D22" s="208"/>
      <c r="E22" s="209"/>
      <c r="F22" s="207"/>
      <c r="G22" s="208"/>
      <c r="H22" s="208"/>
    </row>
    <row r="23" spans="1:15" x14ac:dyDescent="0.25">
      <c r="A23" s="87" t="s">
        <v>94</v>
      </c>
      <c r="B23" s="205">
        <f>IFERROR(ROUND(Alapa!$P$95,0),0)</f>
        <v>0</v>
      </c>
      <c r="C23" s="225">
        <f>Alapa!$R$95</f>
        <v>0</v>
      </c>
      <c r="D23" s="226" t="s">
        <v>40</v>
      </c>
      <c r="E23" s="227" t="s">
        <v>126</v>
      </c>
      <c r="F23" s="228"/>
      <c r="G23" s="229"/>
      <c r="H23" s="230">
        <f>IF(B26=0,B23*C23%,B26*C23%)</f>
        <v>0</v>
      </c>
    </row>
    <row r="24" spans="1:15" x14ac:dyDescent="0.25">
      <c r="A24" s="87" t="s">
        <v>95</v>
      </c>
      <c r="B24" s="205">
        <f>IFERROR(ROUND(Alapa!$Q$95,0),0)</f>
        <v>0</v>
      </c>
      <c r="C24" s="225">
        <f>Alapa!$R$95</f>
        <v>0</v>
      </c>
      <c r="D24" s="226" t="s">
        <v>40</v>
      </c>
      <c r="E24" s="227" t="s">
        <v>127</v>
      </c>
      <c r="F24" s="228"/>
      <c r="G24" s="229"/>
      <c r="H24" s="230">
        <f>IF(B27=0,B24*C24%,B27*C24%)</f>
        <v>0</v>
      </c>
    </row>
    <row r="25" spans="1:15" x14ac:dyDescent="0.25">
      <c r="A25" s="224"/>
      <c r="B25" s="98"/>
      <c r="C25" s="100"/>
      <c r="D25" s="100"/>
      <c r="E25" s="100"/>
      <c r="F25" s="100"/>
      <c r="G25" s="100"/>
      <c r="H25" s="98"/>
      <c r="I25" s="52" t="s">
        <v>16</v>
      </c>
      <c r="J25" s="4"/>
      <c r="K25" s="3"/>
      <c r="L25" s="3"/>
      <c r="M25" s="4"/>
      <c r="N25" s="4"/>
      <c r="O25" s="4"/>
    </row>
    <row r="26" spans="1:15" x14ac:dyDescent="0.25">
      <c r="A26" s="87" t="s">
        <v>99</v>
      </c>
      <c r="B26" s="205">
        <f>IFERROR(ROUND(Alapa!$P$102,0),0)</f>
        <v>0</v>
      </c>
      <c r="C26" s="100"/>
      <c r="D26" s="100"/>
      <c r="E26" s="188" t="s">
        <v>96</v>
      </c>
      <c r="F26" s="189"/>
      <c r="G26" s="190"/>
      <c r="H26" s="205">
        <f>IFERROR(ROUND(Alapa!S95,0),0)</f>
        <v>0</v>
      </c>
      <c r="I26" s="3" t="s">
        <v>17</v>
      </c>
      <c r="J26" s="4"/>
      <c r="K26" s="4"/>
      <c r="L26" s="4"/>
      <c r="M26" s="4"/>
      <c r="N26" s="4"/>
      <c r="O26" s="4"/>
    </row>
    <row r="27" spans="1:15" x14ac:dyDescent="0.25">
      <c r="A27" s="87" t="s">
        <v>100</v>
      </c>
      <c r="B27" s="205">
        <f>IFERROR(ROUND(Alapa!$Q$102,0),0)</f>
        <v>0</v>
      </c>
      <c r="C27" s="100"/>
      <c r="D27" s="100"/>
      <c r="E27" s="188" t="s">
        <v>97</v>
      </c>
      <c r="F27" s="189"/>
      <c r="G27" s="190"/>
      <c r="H27" s="205">
        <f>IFERROR(ROUND(Alapa!T95,0),0)</f>
        <v>0</v>
      </c>
      <c r="I27" s="3" t="s">
        <v>18</v>
      </c>
      <c r="J27" s="4"/>
      <c r="K27" s="4"/>
      <c r="L27" s="4"/>
      <c r="M27" s="4"/>
      <c r="N27" s="4"/>
      <c r="O27" s="4"/>
    </row>
    <row r="28" spans="1:15" x14ac:dyDescent="0.25">
      <c r="A28" s="36"/>
      <c r="B28" s="36"/>
      <c r="C28" s="36"/>
      <c r="D28" s="36"/>
      <c r="E28" s="36"/>
      <c r="F28" s="36"/>
      <c r="G28" s="44"/>
      <c r="H28" s="36"/>
      <c r="I28" s="3" t="s">
        <v>1</v>
      </c>
      <c r="J28" s="4"/>
      <c r="K28" s="4"/>
      <c r="L28" s="4"/>
      <c r="M28" s="4"/>
      <c r="N28" s="4"/>
      <c r="O28" s="4"/>
    </row>
    <row r="29" spans="1:15" x14ac:dyDescent="0.25">
      <c r="A29" s="27" t="s">
        <v>32</v>
      </c>
      <c r="B29" s="36"/>
      <c r="C29" s="36"/>
      <c r="D29" s="36"/>
      <c r="E29" s="37"/>
      <c r="F29" s="36"/>
      <c r="G29" s="42" t="s">
        <v>36</v>
      </c>
      <c r="H29" s="36"/>
      <c r="I29" s="3" t="s">
        <v>34</v>
      </c>
      <c r="J29" s="4"/>
      <c r="K29" s="4"/>
      <c r="L29" s="4"/>
      <c r="M29" s="4"/>
      <c r="N29" s="4"/>
      <c r="O29" s="4"/>
    </row>
    <row r="30" spans="1:15" x14ac:dyDescent="0.25">
      <c r="A30" s="27" t="s">
        <v>15</v>
      </c>
      <c r="B30" s="36"/>
      <c r="C30" s="37"/>
      <c r="D30" s="37"/>
      <c r="E30" s="37"/>
      <c r="F30" s="36"/>
      <c r="G30" s="42" t="s">
        <v>33</v>
      </c>
      <c r="H30" s="36"/>
      <c r="I30" s="3" t="s">
        <v>35</v>
      </c>
      <c r="J30" s="4"/>
      <c r="K30" s="4"/>
      <c r="L30" s="4"/>
      <c r="M30" s="4"/>
      <c r="N30" s="4"/>
      <c r="O30" s="4"/>
    </row>
    <row r="31" spans="1:15" x14ac:dyDescent="0.25">
      <c r="A31" s="27"/>
      <c r="B31" s="36"/>
      <c r="C31" s="36"/>
      <c r="D31" s="36"/>
      <c r="E31" s="36"/>
      <c r="F31" s="36"/>
      <c r="G31" s="44"/>
      <c r="H31" s="36"/>
      <c r="I31" s="4"/>
      <c r="J31" s="4"/>
      <c r="K31" s="4"/>
      <c r="L31" s="4"/>
      <c r="M31" s="4"/>
      <c r="N31" s="4"/>
      <c r="O31" s="4"/>
    </row>
    <row r="32" spans="1:15" x14ac:dyDescent="0.25">
      <c r="A32" s="36"/>
      <c r="B32" s="36"/>
      <c r="C32" s="36"/>
      <c r="D32" s="36"/>
      <c r="E32" s="36"/>
      <c r="F32" s="36"/>
      <c r="G32" s="44"/>
      <c r="H32" s="36"/>
      <c r="I32" s="3" t="s">
        <v>19</v>
      </c>
      <c r="J32" s="3"/>
      <c r="K32" s="3"/>
      <c r="L32" s="3"/>
      <c r="M32" s="3"/>
      <c r="N32" s="3"/>
      <c r="O32" s="4"/>
    </row>
    <row r="33" spans="1:15" x14ac:dyDescent="0.25">
      <c r="A33" s="86" t="s">
        <v>20</v>
      </c>
      <c r="B33" s="36"/>
      <c r="C33" s="36"/>
      <c r="D33" s="46"/>
      <c r="E33" s="36"/>
      <c r="F33" s="36"/>
      <c r="G33" s="36"/>
      <c r="H33" s="36"/>
      <c r="I33" s="3" t="s">
        <v>21</v>
      </c>
      <c r="J33" s="3"/>
      <c r="K33" s="3"/>
      <c r="L33" s="3"/>
      <c r="M33" s="3"/>
      <c r="N33" s="3"/>
      <c r="O33" s="4"/>
    </row>
    <row r="34" spans="1:15" ht="24.75" customHeight="1" x14ac:dyDescent="0.25">
      <c r="A34" s="181"/>
      <c r="B34" s="182"/>
      <c r="C34" s="182"/>
      <c r="D34" s="183"/>
      <c r="E34" s="183"/>
      <c r="F34" s="183"/>
      <c r="G34" s="184"/>
      <c r="H34" s="183"/>
      <c r="I34" s="4"/>
      <c r="J34" s="4"/>
      <c r="K34" s="4"/>
      <c r="L34" s="4"/>
      <c r="M34" s="4"/>
      <c r="N34" s="4"/>
      <c r="O34" s="4"/>
    </row>
    <row r="35" spans="1:15" ht="24.75" customHeight="1" x14ac:dyDescent="0.25">
      <c r="A35" s="181"/>
      <c r="B35" s="182"/>
      <c r="C35" s="182"/>
      <c r="D35" s="183"/>
      <c r="E35" s="183"/>
      <c r="F35" s="183"/>
      <c r="G35" s="184"/>
      <c r="H35" s="183"/>
    </row>
    <row r="36" spans="1:15" ht="24.75" customHeight="1" x14ac:dyDescent="0.25">
      <c r="A36" s="181"/>
      <c r="B36" s="182"/>
      <c r="C36" s="182"/>
      <c r="D36" s="183"/>
      <c r="E36" s="183"/>
      <c r="F36" s="183"/>
      <c r="G36" s="184"/>
      <c r="H36" s="183"/>
    </row>
    <row r="37" spans="1:15" ht="24.75" customHeight="1" x14ac:dyDescent="0.25">
      <c r="A37" s="181"/>
      <c r="B37" s="182"/>
      <c r="C37" s="182"/>
      <c r="D37" s="183"/>
      <c r="E37" s="183"/>
      <c r="F37" s="183"/>
      <c r="G37" s="184"/>
      <c r="H37" s="183"/>
    </row>
    <row r="38" spans="1:15" x14ac:dyDescent="0.25">
      <c r="A38" s="36"/>
      <c r="B38" s="36"/>
      <c r="C38" s="36"/>
      <c r="D38" s="40"/>
      <c r="E38" s="40"/>
      <c r="F38" s="40"/>
      <c r="G38" s="40"/>
      <c r="H38" s="40"/>
    </row>
    <row r="39" spans="1:15" x14ac:dyDescent="0.25">
      <c r="A39" s="36"/>
      <c r="B39" s="36"/>
      <c r="C39" s="36"/>
      <c r="D39" s="40"/>
      <c r="E39" s="40"/>
      <c r="F39" s="40"/>
      <c r="G39" s="40"/>
      <c r="H39" s="40"/>
    </row>
    <row r="40" spans="1:15" x14ac:dyDescent="0.25">
      <c r="A40" s="142"/>
      <c r="B40" s="142"/>
      <c r="C40" s="142"/>
      <c r="D40" s="142"/>
      <c r="E40" s="142"/>
      <c r="F40" s="36"/>
      <c r="G40" s="36"/>
      <c r="H40" s="40"/>
    </row>
    <row r="41" spans="1:15" x14ac:dyDescent="0.25">
      <c r="A41" s="158" t="s">
        <v>52</v>
      </c>
      <c r="B41" s="142"/>
      <c r="C41" s="142"/>
      <c r="D41" s="142"/>
      <c r="E41" s="142"/>
      <c r="F41" s="142"/>
      <c r="G41" s="142"/>
      <c r="H41" s="142"/>
    </row>
    <row r="42" spans="1:15" ht="16.5" x14ac:dyDescent="0.3">
      <c r="A42" s="2"/>
      <c r="B42" s="143"/>
      <c r="C42" s="144"/>
      <c r="D42" s="145"/>
      <c r="E42" s="145"/>
      <c r="F42" s="145"/>
      <c r="G42" s="145"/>
      <c r="H42" s="145"/>
    </row>
    <row r="43" spans="1:15" x14ac:dyDescent="0.25">
      <c r="A43" s="159" t="s">
        <v>24</v>
      </c>
      <c r="B43" s="21"/>
      <c r="C43" s="21"/>
      <c r="D43" s="9"/>
      <c r="E43" s="9"/>
      <c r="F43" s="9"/>
      <c r="G43" s="9"/>
      <c r="H43" s="9"/>
    </row>
    <row r="44" spans="1:15" ht="16.5" x14ac:dyDescent="0.3">
      <c r="A44" s="2"/>
      <c r="B44" s="132"/>
      <c r="C44" s="132"/>
      <c r="D44" s="133"/>
      <c r="E44" s="133"/>
      <c r="F44" s="133"/>
      <c r="G44" s="133"/>
      <c r="H44" s="133"/>
    </row>
    <row r="45" spans="1:15" x14ac:dyDescent="0.25">
      <c r="A45" s="26"/>
      <c r="B45" s="26"/>
      <c r="C45" s="21"/>
      <c r="D45" s="9"/>
      <c r="E45" s="9"/>
      <c r="F45" s="9"/>
      <c r="G45" s="9"/>
      <c r="H45" s="9"/>
    </row>
    <row r="46" spans="1:15" x14ac:dyDescent="0.25">
      <c r="A46" s="36"/>
      <c r="B46" s="36"/>
      <c r="C46" s="36"/>
      <c r="D46" s="40"/>
      <c r="E46" s="40"/>
      <c r="F46" s="40"/>
      <c r="G46" s="40"/>
      <c r="H46" s="40"/>
    </row>
    <row r="47" spans="1:15" x14ac:dyDescent="0.25">
      <c r="A47" s="36"/>
      <c r="B47" s="36"/>
      <c r="C47" s="36"/>
      <c r="D47" s="40"/>
      <c r="E47" s="40"/>
      <c r="F47" s="40"/>
      <c r="G47" s="40"/>
      <c r="H47" s="40"/>
    </row>
    <row r="48" spans="1:15" x14ac:dyDescent="0.25">
      <c r="A48" s="66" t="s">
        <v>48</v>
      </c>
      <c r="E48" s="38"/>
    </row>
    <row r="49" spans="1:8" x14ac:dyDescent="0.25">
      <c r="A49" s="43"/>
      <c r="E49" s="38"/>
    </row>
    <row r="50" spans="1:8" x14ac:dyDescent="0.25">
      <c r="A50" s="43"/>
      <c r="E50" s="38"/>
    </row>
    <row r="51" spans="1:8" x14ac:dyDescent="0.25">
      <c r="A51" s="43"/>
      <c r="E51" s="38"/>
    </row>
    <row r="53" spans="1:8" x14ac:dyDescent="0.25">
      <c r="A53" s="43"/>
      <c r="B53" s="59"/>
      <c r="F53" s="43"/>
      <c r="G53" s="43"/>
      <c r="H53" s="43"/>
    </row>
    <row r="55" spans="1:8" x14ac:dyDescent="0.25">
      <c r="A55" s="47"/>
      <c r="D55" s="48"/>
    </row>
    <row r="57" spans="1:8" x14ac:dyDescent="0.25">
      <c r="A57" s="47"/>
      <c r="D57" s="48"/>
    </row>
    <row r="58" spans="1:8" x14ac:dyDescent="0.25">
      <c r="A58" s="47"/>
      <c r="B58" s="49"/>
      <c r="D58" s="48"/>
      <c r="G58" s="50"/>
    </row>
    <row r="59" spans="1:8" x14ac:dyDescent="0.25">
      <c r="B59" s="51"/>
      <c r="C59" s="51"/>
      <c r="G59" s="50"/>
    </row>
    <row r="60" spans="1:8" x14ac:dyDescent="0.25">
      <c r="A60" s="47"/>
      <c r="D60" s="48"/>
    </row>
    <row r="61" spans="1:8" x14ac:dyDescent="0.25">
      <c r="B61" s="49"/>
      <c r="G61" s="50"/>
    </row>
    <row r="62" spans="1:8" x14ac:dyDescent="0.25">
      <c r="A62" s="47"/>
      <c r="B62" s="51"/>
      <c r="C62" s="51"/>
      <c r="D62" s="48"/>
      <c r="G62" s="50"/>
    </row>
    <row r="63" spans="1:8" x14ac:dyDescent="0.25">
      <c r="B63" s="51"/>
      <c r="C63" s="51"/>
      <c r="G63" s="50"/>
    </row>
    <row r="64" spans="1:8" x14ac:dyDescent="0.25">
      <c r="B64" s="51"/>
      <c r="C64" s="51"/>
      <c r="G64" s="50"/>
    </row>
    <row r="65" spans="1:7" x14ac:dyDescent="0.25">
      <c r="A65" s="47"/>
      <c r="B65" s="51"/>
      <c r="C65" s="51"/>
      <c r="D65" s="48"/>
      <c r="G65" s="50"/>
    </row>
    <row r="66" spans="1:7" x14ac:dyDescent="0.25">
      <c r="A66" s="47"/>
      <c r="B66" s="49"/>
      <c r="C66" s="51"/>
      <c r="D66" s="48"/>
      <c r="G66" s="50"/>
    </row>
    <row r="67" spans="1:7" x14ac:dyDescent="0.25">
      <c r="B67" s="51"/>
      <c r="C67" s="51"/>
      <c r="G67" s="50"/>
    </row>
    <row r="68" spans="1:7" x14ac:dyDescent="0.25">
      <c r="B68" s="51"/>
      <c r="C68" s="51"/>
      <c r="G68" s="50"/>
    </row>
    <row r="69" spans="1:7" x14ac:dyDescent="0.25">
      <c r="B69" s="51"/>
      <c r="C69" s="51"/>
      <c r="G69" s="50"/>
    </row>
    <row r="70" spans="1:7" x14ac:dyDescent="0.25">
      <c r="B70" s="51"/>
      <c r="C70" s="51"/>
      <c r="G70" s="50"/>
    </row>
    <row r="71" spans="1:7" x14ac:dyDescent="0.25">
      <c r="B71" s="51"/>
      <c r="C71" s="51"/>
      <c r="G71" s="50"/>
    </row>
    <row r="72" spans="1:7" x14ac:dyDescent="0.25">
      <c r="B72" s="51"/>
      <c r="C72" s="51"/>
      <c r="G72" s="50"/>
    </row>
    <row r="97" spans="1:1" x14ac:dyDescent="0.25">
      <c r="A97" s="38" t="s">
        <v>0</v>
      </c>
    </row>
  </sheetData>
  <mergeCells count="4">
    <mergeCell ref="B9:B10"/>
    <mergeCell ref="C9:F9"/>
    <mergeCell ref="G9:G10"/>
    <mergeCell ref="H9:H10"/>
  </mergeCells>
  <phoneticPr fontId="0" type="noConversion"/>
  <conditionalFormatting sqref="G11:G12">
    <cfRule type="expression" dxfId="3" priority="10" stopIfTrue="1">
      <formula>ABS(G11)&gt;=$H$23</formula>
    </cfRule>
  </conditionalFormatting>
  <conditionalFormatting sqref="G14">
    <cfRule type="expression" dxfId="2" priority="1" stopIfTrue="1">
      <formula>ABS(G14)&gt;=$H$23</formula>
    </cfRule>
  </conditionalFormatting>
  <hyperlinks>
    <hyperlink ref="G29" location="'KM-BIV'!A1" display="KM-BIV" xr:uid="{00000000-0004-0000-0100-000000000000}"/>
    <hyperlink ref="G30" location="'KM-BIV-02'!A1" display="KM-BIV-02" xr:uid="{00000000-0004-0000-0100-000001000000}"/>
    <hyperlink ref="I3" location="'KM-BIV'!A1" display="KM-BIV" xr:uid="{00000000-0004-0000-0100-000002000000}"/>
    <hyperlink ref="I5" location="'KM-BIV-02'!A1" display="KM-BIV-02" xr:uid="{00000000-0004-0000-0100-000003000000}"/>
    <hyperlink ref="I4" location="'KM-BIV-01'!A1" display="KM-BIV-01" xr:uid="{00000000-0004-0000-0100-000004000000}"/>
    <hyperlink ref="I6" location="'KM-BIV-10-M'!A1" display="KM-BIV-10-M " xr:uid="{00000000-0004-0000-0100-000005000000}"/>
    <hyperlink ref="I7" location="'KM-BIV-10-E'!A1" display="KM-BIV-10-E" xr:uid="{00000000-0004-0000-0100-000006000000}"/>
  </hyperlinks>
  <pageMargins left="0.70866141732283472" right="0.70866141732283472" top="0.70866141732283472" bottom="0.70866141732283472" header="0.51181102362204722" footer="0.51181102362204722"/>
  <pageSetup paperSize="9" scale="96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3.5" x14ac:dyDescent="0.25"/>
  <cols>
    <col min="1" max="1" width="6.625" style="36" customWidth="1"/>
    <col min="2" max="2" width="7" style="36" customWidth="1"/>
    <col min="3" max="3" width="24.25" style="36" customWidth="1"/>
    <col min="4" max="4" width="11" style="36" customWidth="1"/>
    <col min="5" max="5" width="10.375" style="100" customWidth="1"/>
    <col min="6" max="6" width="10.625" style="36" customWidth="1"/>
    <col min="7" max="7" width="10" style="36" customWidth="1"/>
    <col min="8" max="8" width="10" style="94" customWidth="1"/>
    <col min="9" max="9" width="27.5" style="94" customWidth="1"/>
    <col min="10" max="10" width="9" style="100"/>
    <col min="11" max="11" width="11.625" style="38" customWidth="1"/>
    <col min="12" max="16384" width="9" style="38"/>
  </cols>
  <sheetData>
    <row r="1" spans="1:16" s="4" customFormat="1" ht="15.75" customHeight="1" x14ac:dyDescent="0.25">
      <c r="A1" s="187" t="s">
        <v>38</v>
      </c>
      <c r="B1" s="9"/>
      <c r="C1" s="9"/>
      <c r="D1" s="9"/>
      <c r="E1" s="9"/>
      <c r="F1" s="9"/>
      <c r="G1" s="9"/>
      <c r="H1" s="89"/>
      <c r="I1" s="89"/>
      <c r="J1" s="99"/>
      <c r="M1" s="53"/>
    </row>
    <row r="2" spans="1:16" s="4" customFormat="1" ht="15.75" customHeight="1" x14ac:dyDescent="0.25">
      <c r="A2" s="9"/>
      <c r="B2" s="9"/>
      <c r="C2" s="9"/>
      <c r="D2" s="173">
        <f>L13</f>
        <v>0</v>
      </c>
      <c r="E2" s="173">
        <f>L15</f>
        <v>0</v>
      </c>
      <c r="F2" s="9"/>
      <c r="G2" s="9"/>
      <c r="H2" s="89"/>
      <c r="I2" s="89"/>
      <c r="J2" s="99"/>
      <c r="K2" s="171" t="s">
        <v>93</v>
      </c>
    </row>
    <row r="3" spans="1:16" ht="15.75" customHeight="1" x14ac:dyDescent="0.3">
      <c r="A3" s="29" t="str">
        <f>"Ügyfél:   "&amp;Alapa!$C$17</f>
        <v xml:space="preserve">Ügyfél:   </v>
      </c>
      <c r="B3" s="58"/>
      <c r="C3" s="58"/>
      <c r="D3" s="58"/>
      <c r="E3" s="29" t="s">
        <v>26</v>
      </c>
      <c r="F3" s="31">
        <f>Alapa!$C$13</f>
        <v>0</v>
      </c>
      <c r="G3" s="88"/>
      <c r="H3" s="95"/>
      <c r="I3" s="95"/>
      <c r="J3" s="90"/>
      <c r="K3" s="117" t="s">
        <v>36</v>
      </c>
      <c r="L3" s="2" t="s">
        <v>44</v>
      </c>
    </row>
    <row r="4" spans="1:16" ht="15.75" customHeight="1" x14ac:dyDescent="0.3">
      <c r="A4" s="29" t="str">
        <f>"Fordulónap: "&amp;Alapa!$C$12</f>
        <v xml:space="preserve">Fordulónap: </v>
      </c>
      <c r="B4" s="35"/>
      <c r="C4" s="35"/>
      <c r="D4" s="35"/>
      <c r="E4" s="29" t="s">
        <v>27</v>
      </c>
      <c r="F4" s="31" t="e">
        <f>VLOOKUP(L8,Alapa!$G$2:$H$22,2)</f>
        <v>#N/A</v>
      </c>
      <c r="G4" s="30"/>
      <c r="H4" s="96"/>
      <c r="I4" s="96"/>
      <c r="J4" s="91"/>
      <c r="K4" s="117" t="s">
        <v>2</v>
      </c>
      <c r="L4" s="2" t="s">
        <v>45</v>
      </c>
    </row>
    <row r="5" spans="1:16" ht="15.75" customHeight="1" x14ac:dyDescent="0.3">
      <c r="A5" s="244" t="str">
        <f>'KM-BIV'!C11</f>
        <v/>
      </c>
      <c r="E5" s="29" t="s">
        <v>43</v>
      </c>
      <c r="F5" s="31" t="str">
        <f>IF(Alapa!$N$2=0," ",Alapa!$N$2)</f>
        <v xml:space="preserve"> </v>
      </c>
      <c r="G5" s="30"/>
      <c r="H5" s="96"/>
      <c r="I5" s="108"/>
      <c r="J5" s="109"/>
      <c r="K5" s="117" t="s">
        <v>33</v>
      </c>
      <c r="L5" s="2" t="s">
        <v>46</v>
      </c>
    </row>
    <row r="6" spans="1:16" ht="16.5" x14ac:dyDescent="0.3">
      <c r="A6" s="8" t="s">
        <v>25</v>
      </c>
      <c r="E6" s="36"/>
      <c r="G6" s="28" t="s">
        <v>57</v>
      </c>
      <c r="H6" s="113">
        <f>IF('KM-BIV-01'!H24&lt;'KM-BIV-01'!H23,'KM-BIV-01'!H24*Alapa!D33,'KM-BIV-01'!H23*Alapa!D33)</f>
        <v>0</v>
      </c>
      <c r="I6" s="114"/>
      <c r="J6" s="111"/>
      <c r="K6" s="117" t="s">
        <v>70</v>
      </c>
      <c r="L6" s="2" t="s">
        <v>51</v>
      </c>
    </row>
    <row r="7" spans="1:16" ht="17.25" customHeight="1" x14ac:dyDescent="0.3">
      <c r="A7" s="106" t="str">
        <f>"Mérlegértékek "&amp;Alapa!E33&amp;" "&amp;Alapa!D34&amp;"-ban"</f>
        <v>Mérlegértékek  -ban</v>
      </c>
      <c r="B7" s="61"/>
      <c r="C7" s="61"/>
      <c r="D7" s="62">
        <f>Alapa!C10</f>
        <v>0</v>
      </c>
      <c r="E7" s="102">
        <f>Alapa!C11</f>
        <v>0</v>
      </c>
      <c r="F7" s="62" t="s">
        <v>39</v>
      </c>
      <c r="G7" s="62" t="str">
        <f>Alapa!C11&amp;"/"&amp;Alapa!C10</f>
        <v>/</v>
      </c>
      <c r="H7" s="92" t="s">
        <v>55</v>
      </c>
      <c r="I7" s="115" t="s">
        <v>59</v>
      </c>
      <c r="J7" s="110" t="s">
        <v>60</v>
      </c>
      <c r="K7" s="117" t="s">
        <v>69</v>
      </c>
      <c r="L7" s="2" t="s">
        <v>65</v>
      </c>
    </row>
    <row r="8" spans="1:16" ht="16.5" x14ac:dyDescent="0.3">
      <c r="A8" s="107"/>
      <c r="B8" s="107" t="str">
        <f>"Számlaegyenlegek "&amp;Alapa!D34&amp;"-ban"</f>
        <v>Számlaegyenlegek -ban</v>
      </c>
      <c r="C8" s="34"/>
      <c r="D8" s="63">
        <f>Alapa!D35</f>
        <v>0</v>
      </c>
      <c r="E8" s="103">
        <f>Alapa!D35</f>
        <v>0</v>
      </c>
      <c r="F8" s="63">
        <f>Alapa!D35</f>
        <v>0</v>
      </c>
      <c r="G8" s="63" t="s">
        <v>40</v>
      </c>
      <c r="H8" s="93" t="s">
        <v>56</v>
      </c>
      <c r="I8" s="116"/>
      <c r="J8" s="101"/>
      <c r="K8" s="2" t="s">
        <v>5</v>
      </c>
      <c r="L8" s="85">
        <v>1</v>
      </c>
    </row>
    <row r="9" spans="1:16" s="162" customFormat="1" x14ac:dyDescent="0.25">
      <c r="A9" s="69"/>
      <c r="B9" s="69"/>
      <c r="C9" s="69"/>
      <c r="D9" s="69"/>
      <c r="E9" s="160"/>
      <c r="F9" s="69"/>
      <c r="G9" s="69"/>
      <c r="H9" s="161"/>
      <c r="I9" s="161"/>
      <c r="J9" s="160"/>
    </row>
    <row r="10" spans="1:16" s="162" customFormat="1" x14ac:dyDescent="0.25">
      <c r="A10" s="163"/>
      <c r="B10" s="163"/>
      <c r="C10" s="163"/>
      <c r="D10" s="164"/>
      <c r="E10" s="165"/>
      <c r="F10" s="178" t="str">
        <f>IF(E10-D10=0," ",E10-D10)</f>
        <v xml:space="preserve"> </v>
      </c>
      <c r="G10" s="179" t="str">
        <f>IFERROR(E10/D10%," ")</f>
        <v xml:space="preserve"> </v>
      </c>
      <c r="H10" s="180" t="str">
        <f>IFERROR(IF(A10=0,IF(ABS(F10)&lt;$H$6," ",IF(F10=0," ",F10))," ")," ")</f>
        <v xml:space="preserve"> </v>
      </c>
      <c r="I10" s="161"/>
      <c r="J10" s="166"/>
    </row>
    <row r="11" spans="1:16" x14ac:dyDescent="0.25">
      <c r="A11" s="45"/>
      <c r="B11" s="45"/>
      <c r="C11" s="45"/>
      <c r="D11" s="65"/>
      <c r="E11" s="105"/>
      <c r="F11" s="178" t="str">
        <f t="shared" ref="F11:F74" si="0">IF(E11-D11=0," ",E11-D11)</f>
        <v xml:space="preserve"> </v>
      </c>
      <c r="G11" s="179" t="str">
        <f t="shared" ref="G11:G74" si="1">IFERROR(E11/D11%," ")</f>
        <v xml:space="preserve"> </v>
      </c>
      <c r="H11" s="180" t="str">
        <f t="shared" ref="H11:H74" si="2">IFERROR(IF(A11=0,IF(ABS(F11)&lt;$H$6," ",IF(F11=0," ",F11))," ")," ")</f>
        <v xml:space="preserve"> </v>
      </c>
      <c r="J11" s="98"/>
    </row>
    <row r="12" spans="1:16" x14ac:dyDescent="0.25">
      <c r="A12" s="39"/>
      <c r="B12" s="39"/>
      <c r="C12" s="39"/>
      <c r="D12" s="64"/>
      <c r="E12" s="104"/>
      <c r="F12" s="178" t="str">
        <f t="shared" si="0"/>
        <v xml:space="preserve"> </v>
      </c>
      <c r="G12" s="179" t="str">
        <f t="shared" si="1"/>
        <v xml:space="preserve"> </v>
      </c>
      <c r="H12" s="180" t="str">
        <f t="shared" si="2"/>
        <v xml:space="preserve"> </v>
      </c>
      <c r="J12" s="98"/>
      <c r="L12" s="158" t="s">
        <v>52</v>
      </c>
      <c r="M12" s="142"/>
      <c r="N12" s="142"/>
      <c r="O12" s="142"/>
      <c r="P12" s="142"/>
    </row>
    <row r="13" spans="1:16" ht="16.5" x14ac:dyDescent="0.3">
      <c r="A13" s="45"/>
      <c r="B13" s="45"/>
      <c r="C13" s="45"/>
      <c r="D13" s="65"/>
      <c r="E13" s="105"/>
      <c r="F13" s="178" t="str">
        <f t="shared" si="0"/>
        <v xml:space="preserve"> </v>
      </c>
      <c r="G13" s="179" t="str">
        <f t="shared" si="1"/>
        <v xml:space="preserve"> </v>
      </c>
      <c r="H13" s="180" t="str">
        <f t="shared" si="2"/>
        <v xml:space="preserve"> </v>
      </c>
      <c r="J13" s="98"/>
      <c r="L13" s="2"/>
      <c r="M13" s="143"/>
      <c r="N13" s="144"/>
      <c r="O13" s="145"/>
      <c r="P13" s="145"/>
    </row>
    <row r="14" spans="1:16" x14ac:dyDescent="0.25">
      <c r="A14" s="39"/>
      <c r="B14" s="39"/>
      <c r="C14" s="39"/>
      <c r="D14" s="64"/>
      <c r="E14" s="104"/>
      <c r="F14" s="178" t="str">
        <f t="shared" si="0"/>
        <v xml:space="preserve"> </v>
      </c>
      <c r="G14" s="179" t="str">
        <f t="shared" si="1"/>
        <v xml:space="preserve"> </v>
      </c>
      <c r="H14" s="180" t="str">
        <f t="shared" si="2"/>
        <v xml:space="preserve"> </v>
      </c>
      <c r="J14" s="98"/>
      <c r="L14" s="159" t="s">
        <v>24</v>
      </c>
      <c r="M14" s="21"/>
      <c r="N14" s="21"/>
      <c r="O14" s="9"/>
      <c r="P14" s="9"/>
    </row>
    <row r="15" spans="1:16" ht="16.5" x14ac:dyDescent="0.3">
      <c r="A15" s="45"/>
      <c r="B15" s="45"/>
      <c r="C15" s="45"/>
      <c r="D15" s="65"/>
      <c r="E15" s="105"/>
      <c r="F15" s="178" t="str">
        <f t="shared" si="0"/>
        <v xml:space="preserve"> </v>
      </c>
      <c r="G15" s="179" t="str">
        <f t="shared" si="1"/>
        <v xml:space="preserve"> </v>
      </c>
      <c r="H15" s="180" t="str">
        <f t="shared" si="2"/>
        <v xml:space="preserve"> </v>
      </c>
      <c r="J15" s="98"/>
      <c r="L15" s="2"/>
      <c r="M15" s="132"/>
      <c r="N15" s="132"/>
      <c r="O15" s="167"/>
      <c r="P15" s="167"/>
    </row>
    <row r="16" spans="1:16" x14ac:dyDescent="0.25">
      <c r="A16" s="39"/>
      <c r="B16" s="45"/>
      <c r="C16" s="45"/>
      <c r="D16" s="65"/>
      <c r="E16" s="104"/>
      <c r="F16" s="178" t="str">
        <f t="shared" si="0"/>
        <v xml:space="preserve"> </v>
      </c>
      <c r="G16" s="179" t="str">
        <f t="shared" si="1"/>
        <v xml:space="preserve"> </v>
      </c>
      <c r="H16" s="180" t="str">
        <f t="shared" si="2"/>
        <v xml:space="preserve"> </v>
      </c>
      <c r="J16" s="98"/>
      <c r="L16" s="26"/>
      <c r="M16" s="26"/>
      <c r="N16" s="21"/>
      <c r="O16" s="9"/>
      <c r="P16" s="9"/>
    </row>
    <row r="17" spans="1:10" x14ac:dyDescent="0.25">
      <c r="A17" s="39"/>
      <c r="B17" s="39"/>
      <c r="C17" s="39"/>
      <c r="D17" s="64"/>
      <c r="E17" s="104"/>
      <c r="F17" s="178" t="str">
        <f t="shared" si="0"/>
        <v xml:space="preserve"> </v>
      </c>
      <c r="G17" s="179" t="str">
        <f t="shared" si="1"/>
        <v xml:space="preserve"> </v>
      </c>
      <c r="H17" s="180" t="str">
        <f t="shared" si="2"/>
        <v xml:space="preserve"> </v>
      </c>
      <c r="J17" s="98"/>
    </row>
    <row r="18" spans="1:10" x14ac:dyDescent="0.25">
      <c r="A18" s="39"/>
      <c r="B18" s="39"/>
      <c r="C18" s="39"/>
      <c r="D18" s="64"/>
      <c r="E18" s="104"/>
      <c r="F18" s="178" t="str">
        <f t="shared" si="0"/>
        <v xml:space="preserve"> </v>
      </c>
      <c r="G18" s="179" t="str">
        <f t="shared" si="1"/>
        <v xml:space="preserve"> </v>
      </c>
      <c r="H18" s="180" t="str">
        <f t="shared" si="2"/>
        <v xml:space="preserve"> </v>
      </c>
      <c r="J18" s="98"/>
    </row>
    <row r="19" spans="1:10" x14ac:dyDescent="0.25">
      <c r="A19" s="39"/>
      <c r="B19" s="39"/>
      <c r="C19" s="39"/>
      <c r="D19" s="64"/>
      <c r="E19" s="104"/>
      <c r="F19" s="178" t="str">
        <f t="shared" si="0"/>
        <v xml:space="preserve"> </v>
      </c>
      <c r="G19" s="179" t="str">
        <f t="shared" si="1"/>
        <v xml:space="preserve"> </v>
      </c>
      <c r="H19" s="180" t="str">
        <f t="shared" si="2"/>
        <v xml:space="preserve"> </v>
      </c>
      <c r="J19" s="98"/>
    </row>
    <row r="20" spans="1:10" x14ac:dyDescent="0.25">
      <c r="A20" s="45"/>
      <c r="B20" s="45"/>
      <c r="C20" s="45"/>
      <c r="D20" s="65"/>
      <c r="E20" s="105"/>
      <c r="F20" s="178" t="str">
        <f t="shared" si="0"/>
        <v xml:space="preserve"> </v>
      </c>
      <c r="G20" s="179" t="str">
        <f t="shared" si="1"/>
        <v xml:space="preserve"> </v>
      </c>
      <c r="H20" s="180" t="str">
        <f t="shared" si="2"/>
        <v xml:space="preserve"> </v>
      </c>
      <c r="J20" s="98"/>
    </row>
    <row r="21" spans="1:10" x14ac:dyDescent="0.25">
      <c r="A21" s="39"/>
      <c r="B21" s="45"/>
      <c r="C21" s="45"/>
      <c r="D21" s="65"/>
      <c r="E21" s="104"/>
      <c r="F21" s="178" t="str">
        <f t="shared" si="0"/>
        <v xml:space="preserve"> </v>
      </c>
      <c r="G21" s="179" t="str">
        <f t="shared" si="1"/>
        <v xml:space="preserve"> </v>
      </c>
      <c r="H21" s="180" t="str">
        <f t="shared" si="2"/>
        <v xml:space="preserve"> </v>
      </c>
      <c r="J21" s="98"/>
    </row>
    <row r="22" spans="1:10" x14ac:dyDescent="0.25">
      <c r="A22" s="39"/>
      <c r="B22" s="39"/>
      <c r="C22" s="39"/>
      <c r="D22" s="64"/>
      <c r="E22" s="104"/>
      <c r="F22" s="178" t="str">
        <f t="shared" si="0"/>
        <v xml:space="preserve"> </v>
      </c>
      <c r="G22" s="179" t="str">
        <f t="shared" si="1"/>
        <v xml:space="preserve"> </v>
      </c>
      <c r="H22" s="180" t="str">
        <f t="shared" si="2"/>
        <v xml:space="preserve"> </v>
      </c>
      <c r="J22" s="98"/>
    </row>
    <row r="23" spans="1:10" x14ac:dyDescent="0.25">
      <c r="F23" s="178" t="str">
        <f t="shared" si="0"/>
        <v xml:space="preserve"> </v>
      </c>
      <c r="G23" s="179" t="str">
        <f t="shared" si="1"/>
        <v xml:space="preserve"> </v>
      </c>
      <c r="H23" s="180" t="str">
        <f t="shared" si="2"/>
        <v xml:space="preserve"> </v>
      </c>
      <c r="J23" s="98"/>
    </row>
    <row r="24" spans="1:10" x14ac:dyDescent="0.25">
      <c r="F24" s="178" t="str">
        <f t="shared" si="0"/>
        <v xml:space="preserve"> </v>
      </c>
      <c r="G24" s="179" t="str">
        <f t="shared" si="1"/>
        <v xml:space="preserve"> </v>
      </c>
      <c r="H24" s="180" t="str">
        <f t="shared" si="2"/>
        <v xml:space="preserve"> </v>
      </c>
      <c r="J24" s="98"/>
    </row>
    <row r="25" spans="1:10" x14ac:dyDescent="0.25">
      <c r="F25" s="178" t="str">
        <f t="shared" si="0"/>
        <v xml:space="preserve"> </v>
      </c>
      <c r="G25" s="179" t="str">
        <f t="shared" si="1"/>
        <v xml:space="preserve"> </v>
      </c>
      <c r="H25" s="180" t="str">
        <f t="shared" si="2"/>
        <v xml:space="preserve"> </v>
      </c>
      <c r="J25" s="98"/>
    </row>
    <row r="26" spans="1:10" x14ac:dyDescent="0.25">
      <c r="F26" s="178" t="str">
        <f t="shared" si="0"/>
        <v xml:space="preserve"> </v>
      </c>
      <c r="G26" s="179" t="str">
        <f t="shared" si="1"/>
        <v xml:space="preserve"> </v>
      </c>
      <c r="H26" s="180" t="str">
        <f t="shared" si="2"/>
        <v xml:space="preserve"> </v>
      </c>
      <c r="J26" s="98"/>
    </row>
    <row r="27" spans="1:10" x14ac:dyDescent="0.25">
      <c r="F27" s="178" t="str">
        <f t="shared" si="0"/>
        <v xml:space="preserve"> </v>
      </c>
      <c r="G27" s="179" t="str">
        <f t="shared" si="1"/>
        <v xml:space="preserve"> </v>
      </c>
      <c r="H27" s="180" t="str">
        <f t="shared" si="2"/>
        <v xml:space="preserve"> </v>
      </c>
      <c r="J27" s="98"/>
    </row>
    <row r="28" spans="1:10" x14ac:dyDescent="0.25">
      <c r="F28" s="178" t="str">
        <f t="shared" si="0"/>
        <v xml:space="preserve"> </v>
      </c>
      <c r="G28" s="179" t="str">
        <f t="shared" si="1"/>
        <v xml:space="preserve"> </v>
      </c>
      <c r="H28" s="180" t="str">
        <f t="shared" si="2"/>
        <v xml:space="preserve"> </v>
      </c>
      <c r="J28" s="98"/>
    </row>
    <row r="29" spans="1:10" x14ac:dyDescent="0.25">
      <c r="F29" s="178" t="str">
        <f t="shared" si="0"/>
        <v xml:space="preserve"> </v>
      </c>
      <c r="G29" s="179" t="str">
        <f t="shared" si="1"/>
        <v xml:space="preserve"> </v>
      </c>
      <c r="H29" s="180" t="str">
        <f t="shared" si="2"/>
        <v xml:space="preserve"> </v>
      </c>
      <c r="J29" s="98"/>
    </row>
    <row r="30" spans="1:10" x14ac:dyDescent="0.25">
      <c r="F30" s="178" t="str">
        <f t="shared" si="0"/>
        <v xml:space="preserve"> </v>
      </c>
      <c r="G30" s="179" t="str">
        <f t="shared" si="1"/>
        <v xml:space="preserve"> </v>
      </c>
      <c r="H30" s="180" t="str">
        <f t="shared" si="2"/>
        <v xml:space="preserve"> </v>
      </c>
      <c r="J30" s="98"/>
    </row>
    <row r="31" spans="1:10" x14ac:dyDescent="0.25">
      <c r="F31" s="178" t="str">
        <f t="shared" si="0"/>
        <v xml:space="preserve"> </v>
      </c>
      <c r="G31" s="179" t="str">
        <f t="shared" si="1"/>
        <v xml:space="preserve"> </v>
      </c>
      <c r="H31" s="180" t="str">
        <f t="shared" si="2"/>
        <v xml:space="preserve"> </v>
      </c>
      <c r="J31" s="98"/>
    </row>
    <row r="32" spans="1:10" x14ac:dyDescent="0.25">
      <c r="F32" s="178" t="str">
        <f t="shared" si="0"/>
        <v xml:space="preserve"> </v>
      </c>
      <c r="G32" s="179" t="str">
        <f t="shared" si="1"/>
        <v xml:space="preserve"> </v>
      </c>
      <c r="H32" s="180" t="str">
        <f t="shared" si="2"/>
        <v xml:space="preserve"> </v>
      </c>
      <c r="J32" s="98"/>
    </row>
    <row r="33" spans="6:10" x14ac:dyDescent="0.25">
      <c r="F33" s="178" t="str">
        <f t="shared" si="0"/>
        <v xml:space="preserve"> </v>
      </c>
      <c r="G33" s="179" t="str">
        <f t="shared" si="1"/>
        <v xml:space="preserve"> </v>
      </c>
      <c r="H33" s="180" t="str">
        <f t="shared" si="2"/>
        <v xml:space="preserve"> </v>
      </c>
      <c r="J33" s="98"/>
    </row>
    <row r="34" spans="6:10" x14ac:dyDescent="0.25">
      <c r="F34" s="178" t="str">
        <f t="shared" si="0"/>
        <v xml:space="preserve"> </v>
      </c>
      <c r="G34" s="179" t="str">
        <f t="shared" si="1"/>
        <v xml:space="preserve"> </v>
      </c>
      <c r="H34" s="180" t="str">
        <f t="shared" si="2"/>
        <v xml:space="preserve"> </v>
      </c>
      <c r="J34" s="98"/>
    </row>
    <row r="35" spans="6:10" x14ac:dyDescent="0.25">
      <c r="F35" s="178" t="str">
        <f t="shared" si="0"/>
        <v xml:space="preserve"> </v>
      </c>
      <c r="G35" s="179" t="str">
        <f t="shared" si="1"/>
        <v xml:space="preserve"> </v>
      </c>
      <c r="H35" s="180" t="str">
        <f t="shared" si="2"/>
        <v xml:space="preserve"> </v>
      </c>
      <c r="J35" s="98"/>
    </row>
    <row r="36" spans="6:10" x14ac:dyDescent="0.25">
      <c r="F36" s="178" t="str">
        <f t="shared" si="0"/>
        <v xml:space="preserve"> </v>
      </c>
      <c r="G36" s="179" t="str">
        <f t="shared" si="1"/>
        <v xml:space="preserve"> </v>
      </c>
      <c r="H36" s="180" t="str">
        <f t="shared" si="2"/>
        <v xml:space="preserve"> </v>
      </c>
      <c r="J36" s="98"/>
    </row>
    <row r="37" spans="6:10" x14ac:dyDescent="0.25">
      <c r="F37" s="178" t="str">
        <f t="shared" si="0"/>
        <v xml:space="preserve"> </v>
      </c>
      <c r="G37" s="179" t="str">
        <f t="shared" si="1"/>
        <v xml:space="preserve"> </v>
      </c>
      <c r="H37" s="180" t="str">
        <f t="shared" si="2"/>
        <v xml:space="preserve"> </v>
      </c>
      <c r="J37" s="98"/>
    </row>
    <row r="38" spans="6:10" x14ac:dyDescent="0.25">
      <c r="F38" s="178" t="str">
        <f t="shared" si="0"/>
        <v xml:space="preserve"> </v>
      </c>
      <c r="G38" s="179" t="str">
        <f t="shared" si="1"/>
        <v xml:space="preserve"> </v>
      </c>
      <c r="H38" s="180" t="str">
        <f t="shared" si="2"/>
        <v xml:space="preserve"> </v>
      </c>
      <c r="J38" s="98"/>
    </row>
    <row r="39" spans="6:10" x14ac:dyDescent="0.25">
      <c r="F39" s="178" t="str">
        <f t="shared" si="0"/>
        <v xml:space="preserve"> </v>
      </c>
      <c r="G39" s="179" t="str">
        <f t="shared" si="1"/>
        <v xml:space="preserve"> </v>
      </c>
      <c r="H39" s="180" t="str">
        <f t="shared" si="2"/>
        <v xml:space="preserve"> </v>
      </c>
      <c r="J39" s="98"/>
    </row>
    <row r="40" spans="6:10" x14ac:dyDescent="0.25">
      <c r="F40" s="178" t="str">
        <f t="shared" si="0"/>
        <v xml:space="preserve"> </v>
      </c>
      <c r="G40" s="179" t="str">
        <f t="shared" si="1"/>
        <v xml:space="preserve"> </v>
      </c>
      <c r="H40" s="180" t="str">
        <f t="shared" si="2"/>
        <v xml:space="preserve"> </v>
      </c>
      <c r="J40" s="98"/>
    </row>
    <row r="41" spans="6:10" x14ac:dyDescent="0.25">
      <c r="F41" s="178" t="str">
        <f t="shared" si="0"/>
        <v xml:space="preserve"> </v>
      </c>
      <c r="G41" s="179" t="str">
        <f t="shared" si="1"/>
        <v xml:space="preserve"> </v>
      </c>
      <c r="H41" s="180" t="str">
        <f t="shared" si="2"/>
        <v xml:space="preserve"> </v>
      </c>
      <c r="J41" s="98"/>
    </row>
    <row r="42" spans="6:10" x14ac:dyDescent="0.25">
      <c r="F42" s="178" t="str">
        <f t="shared" si="0"/>
        <v xml:space="preserve"> </v>
      </c>
      <c r="G42" s="179" t="str">
        <f t="shared" si="1"/>
        <v xml:space="preserve"> </v>
      </c>
      <c r="H42" s="180" t="str">
        <f t="shared" si="2"/>
        <v xml:space="preserve"> </v>
      </c>
      <c r="J42" s="98"/>
    </row>
    <row r="43" spans="6:10" x14ac:dyDescent="0.25">
      <c r="F43" s="178" t="str">
        <f t="shared" si="0"/>
        <v xml:space="preserve"> </v>
      </c>
      <c r="G43" s="179" t="str">
        <f t="shared" si="1"/>
        <v xml:space="preserve"> </v>
      </c>
      <c r="H43" s="180" t="str">
        <f t="shared" si="2"/>
        <v xml:space="preserve"> </v>
      </c>
      <c r="J43" s="98"/>
    </row>
    <row r="44" spans="6:10" x14ac:dyDescent="0.25">
      <c r="F44" s="178" t="str">
        <f t="shared" si="0"/>
        <v xml:space="preserve"> </v>
      </c>
      <c r="G44" s="179" t="str">
        <f t="shared" si="1"/>
        <v xml:space="preserve"> </v>
      </c>
      <c r="H44" s="180" t="str">
        <f t="shared" si="2"/>
        <v xml:space="preserve"> </v>
      </c>
      <c r="J44" s="98"/>
    </row>
    <row r="45" spans="6:10" x14ac:dyDescent="0.25">
      <c r="F45" s="178" t="str">
        <f t="shared" si="0"/>
        <v xml:space="preserve"> </v>
      </c>
      <c r="G45" s="179" t="str">
        <f t="shared" si="1"/>
        <v xml:space="preserve"> </v>
      </c>
      <c r="H45" s="180" t="str">
        <f t="shared" si="2"/>
        <v xml:space="preserve"> </v>
      </c>
      <c r="J45" s="98"/>
    </row>
    <row r="46" spans="6:10" x14ac:dyDescent="0.25">
      <c r="F46" s="178" t="str">
        <f t="shared" si="0"/>
        <v xml:space="preserve"> </v>
      </c>
      <c r="G46" s="179" t="str">
        <f t="shared" si="1"/>
        <v xml:space="preserve"> </v>
      </c>
      <c r="H46" s="180" t="str">
        <f t="shared" si="2"/>
        <v xml:space="preserve"> </v>
      </c>
      <c r="J46" s="98"/>
    </row>
    <row r="47" spans="6:10" x14ac:dyDescent="0.25">
      <c r="F47" s="178" t="str">
        <f t="shared" si="0"/>
        <v xml:space="preserve"> </v>
      </c>
      <c r="G47" s="179" t="str">
        <f t="shared" si="1"/>
        <v xml:space="preserve"> </v>
      </c>
      <c r="H47" s="180" t="str">
        <f t="shared" si="2"/>
        <v xml:space="preserve"> </v>
      </c>
      <c r="J47" s="98"/>
    </row>
    <row r="48" spans="6:10" x14ac:dyDescent="0.25">
      <c r="F48" s="178" t="str">
        <f t="shared" si="0"/>
        <v xml:space="preserve"> </v>
      </c>
      <c r="G48" s="179" t="str">
        <f t="shared" si="1"/>
        <v xml:space="preserve"> </v>
      </c>
      <c r="H48" s="180" t="str">
        <f t="shared" si="2"/>
        <v xml:space="preserve"> </v>
      </c>
      <c r="J48" s="98"/>
    </row>
    <row r="49" spans="6:10" x14ac:dyDescent="0.25">
      <c r="F49" s="178" t="str">
        <f t="shared" si="0"/>
        <v xml:space="preserve"> </v>
      </c>
      <c r="G49" s="179" t="str">
        <f t="shared" si="1"/>
        <v xml:space="preserve"> </v>
      </c>
      <c r="H49" s="180" t="str">
        <f t="shared" si="2"/>
        <v xml:space="preserve"> </v>
      </c>
      <c r="J49" s="98"/>
    </row>
    <row r="50" spans="6:10" x14ac:dyDescent="0.25">
      <c r="F50" s="178" t="str">
        <f t="shared" si="0"/>
        <v xml:space="preserve"> </v>
      </c>
      <c r="G50" s="179" t="str">
        <f t="shared" si="1"/>
        <v xml:space="preserve"> </v>
      </c>
      <c r="H50" s="180" t="str">
        <f t="shared" si="2"/>
        <v xml:space="preserve"> </v>
      </c>
      <c r="J50" s="98"/>
    </row>
    <row r="51" spans="6:10" x14ac:dyDescent="0.25">
      <c r="F51" s="178" t="str">
        <f t="shared" si="0"/>
        <v xml:space="preserve"> </v>
      </c>
      <c r="G51" s="179" t="str">
        <f t="shared" si="1"/>
        <v xml:space="preserve"> </v>
      </c>
      <c r="H51" s="180" t="str">
        <f t="shared" si="2"/>
        <v xml:space="preserve"> </v>
      </c>
      <c r="J51" s="98"/>
    </row>
    <row r="52" spans="6:10" x14ac:dyDescent="0.25">
      <c r="F52" s="178" t="str">
        <f t="shared" si="0"/>
        <v xml:space="preserve"> </v>
      </c>
      <c r="G52" s="179" t="str">
        <f t="shared" si="1"/>
        <v xml:space="preserve"> </v>
      </c>
      <c r="H52" s="180" t="str">
        <f t="shared" si="2"/>
        <v xml:space="preserve"> </v>
      </c>
      <c r="J52" s="98"/>
    </row>
    <row r="53" spans="6:10" x14ac:dyDescent="0.25">
      <c r="F53" s="178" t="str">
        <f t="shared" si="0"/>
        <v xml:space="preserve"> </v>
      </c>
      <c r="G53" s="179" t="str">
        <f t="shared" si="1"/>
        <v xml:space="preserve"> </v>
      </c>
      <c r="H53" s="180" t="str">
        <f t="shared" si="2"/>
        <v xml:space="preserve"> </v>
      </c>
      <c r="J53" s="98"/>
    </row>
    <row r="54" spans="6:10" x14ac:dyDescent="0.25">
      <c r="F54" s="178" t="str">
        <f t="shared" si="0"/>
        <v xml:space="preserve"> </v>
      </c>
      <c r="G54" s="179" t="str">
        <f t="shared" si="1"/>
        <v xml:space="preserve"> </v>
      </c>
      <c r="H54" s="180" t="str">
        <f t="shared" si="2"/>
        <v xml:space="preserve"> </v>
      </c>
      <c r="J54" s="98"/>
    </row>
    <row r="55" spans="6:10" x14ac:dyDescent="0.25">
      <c r="F55" s="178" t="str">
        <f t="shared" si="0"/>
        <v xml:space="preserve"> </v>
      </c>
      <c r="G55" s="179" t="str">
        <f t="shared" si="1"/>
        <v xml:space="preserve"> </v>
      </c>
      <c r="H55" s="180" t="str">
        <f t="shared" si="2"/>
        <v xml:space="preserve"> </v>
      </c>
      <c r="J55" s="98"/>
    </row>
    <row r="56" spans="6:10" x14ac:dyDescent="0.25">
      <c r="F56" s="178" t="str">
        <f t="shared" si="0"/>
        <v xml:space="preserve"> </v>
      </c>
      <c r="G56" s="179" t="str">
        <f t="shared" si="1"/>
        <v xml:space="preserve"> </v>
      </c>
      <c r="H56" s="180" t="str">
        <f t="shared" si="2"/>
        <v xml:space="preserve"> </v>
      </c>
      <c r="J56" s="98"/>
    </row>
    <row r="57" spans="6:10" x14ac:dyDescent="0.25">
      <c r="F57" s="178" t="str">
        <f t="shared" si="0"/>
        <v xml:space="preserve"> </v>
      </c>
      <c r="G57" s="179" t="str">
        <f t="shared" si="1"/>
        <v xml:space="preserve"> </v>
      </c>
      <c r="H57" s="180" t="str">
        <f t="shared" si="2"/>
        <v xml:space="preserve"> </v>
      </c>
      <c r="J57" s="98"/>
    </row>
    <row r="58" spans="6:10" x14ac:dyDescent="0.25">
      <c r="F58" s="178" t="str">
        <f t="shared" si="0"/>
        <v xml:space="preserve"> </v>
      </c>
      <c r="G58" s="179" t="str">
        <f t="shared" si="1"/>
        <v xml:space="preserve"> </v>
      </c>
      <c r="H58" s="180" t="str">
        <f t="shared" si="2"/>
        <v xml:space="preserve"> </v>
      </c>
      <c r="J58" s="98"/>
    </row>
    <row r="59" spans="6:10" x14ac:dyDescent="0.25">
      <c r="F59" s="178" t="str">
        <f t="shared" si="0"/>
        <v xml:space="preserve"> </v>
      </c>
      <c r="G59" s="179" t="str">
        <f t="shared" si="1"/>
        <v xml:space="preserve"> </v>
      </c>
      <c r="H59" s="180" t="str">
        <f t="shared" si="2"/>
        <v xml:space="preserve"> </v>
      </c>
      <c r="J59" s="98"/>
    </row>
    <row r="60" spans="6:10" x14ac:dyDescent="0.25">
      <c r="F60" s="178" t="str">
        <f t="shared" si="0"/>
        <v xml:space="preserve"> </v>
      </c>
      <c r="G60" s="179" t="str">
        <f t="shared" si="1"/>
        <v xml:space="preserve"> </v>
      </c>
      <c r="H60" s="180" t="str">
        <f t="shared" si="2"/>
        <v xml:space="preserve"> </v>
      </c>
      <c r="J60" s="98"/>
    </row>
    <row r="61" spans="6:10" x14ac:dyDescent="0.25">
      <c r="F61" s="178" t="str">
        <f t="shared" si="0"/>
        <v xml:space="preserve"> </v>
      </c>
      <c r="G61" s="179" t="str">
        <f t="shared" si="1"/>
        <v xml:space="preserve"> </v>
      </c>
      <c r="H61" s="180" t="str">
        <f t="shared" si="2"/>
        <v xml:space="preserve"> </v>
      </c>
      <c r="J61" s="98"/>
    </row>
    <row r="62" spans="6:10" x14ac:dyDescent="0.25">
      <c r="F62" s="178" t="str">
        <f t="shared" si="0"/>
        <v xml:space="preserve"> </v>
      </c>
      <c r="G62" s="179" t="str">
        <f t="shared" si="1"/>
        <v xml:space="preserve"> </v>
      </c>
      <c r="H62" s="180" t="str">
        <f t="shared" si="2"/>
        <v xml:space="preserve"> </v>
      </c>
      <c r="J62" s="98"/>
    </row>
    <row r="63" spans="6:10" x14ac:dyDescent="0.25">
      <c r="F63" s="178" t="str">
        <f t="shared" si="0"/>
        <v xml:space="preserve"> </v>
      </c>
      <c r="G63" s="179" t="str">
        <f t="shared" si="1"/>
        <v xml:space="preserve"> </v>
      </c>
      <c r="H63" s="180" t="str">
        <f t="shared" si="2"/>
        <v xml:space="preserve"> </v>
      </c>
      <c r="J63" s="98"/>
    </row>
    <row r="64" spans="6:10" x14ac:dyDescent="0.25">
      <c r="F64" s="178" t="str">
        <f t="shared" si="0"/>
        <v xml:space="preserve"> </v>
      </c>
      <c r="G64" s="179" t="str">
        <f t="shared" si="1"/>
        <v xml:space="preserve"> </v>
      </c>
      <c r="H64" s="180" t="str">
        <f t="shared" si="2"/>
        <v xml:space="preserve"> </v>
      </c>
      <c r="J64" s="98"/>
    </row>
    <row r="65" spans="6:10" x14ac:dyDescent="0.25">
      <c r="F65" s="178" t="str">
        <f t="shared" si="0"/>
        <v xml:space="preserve"> </v>
      </c>
      <c r="G65" s="179" t="str">
        <f t="shared" si="1"/>
        <v xml:space="preserve"> </v>
      </c>
      <c r="H65" s="180" t="str">
        <f t="shared" si="2"/>
        <v xml:space="preserve"> </v>
      </c>
      <c r="J65" s="98"/>
    </row>
    <row r="66" spans="6:10" x14ac:dyDescent="0.25">
      <c r="F66" s="178" t="str">
        <f t="shared" si="0"/>
        <v xml:space="preserve"> </v>
      </c>
      <c r="G66" s="179" t="str">
        <f t="shared" si="1"/>
        <v xml:space="preserve"> </v>
      </c>
      <c r="H66" s="180" t="str">
        <f t="shared" si="2"/>
        <v xml:space="preserve"> </v>
      </c>
      <c r="J66" s="98"/>
    </row>
    <row r="67" spans="6:10" x14ac:dyDescent="0.25">
      <c r="F67" s="178" t="str">
        <f t="shared" si="0"/>
        <v xml:space="preserve"> </v>
      </c>
      <c r="G67" s="179" t="str">
        <f t="shared" si="1"/>
        <v xml:space="preserve"> </v>
      </c>
      <c r="H67" s="180" t="str">
        <f t="shared" si="2"/>
        <v xml:space="preserve"> </v>
      </c>
      <c r="J67" s="98"/>
    </row>
    <row r="68" spans="6:10" x14ac:dyDescent="0.25">
      <c r="F68" s="178" t="str">
        <f t="shared" si="0"/>
        <v xml:space="preserve"> </v>
      </c>
      <c r="G68" s="179" t="str">
        <f t="shared" si="1"/>
        <v xml:space="preserve"> </v>
      </c>
      <c r="H68" s="180" t="str">
        <f t="shared" si="2"/>
        <v xml:space="preserve"> </v>
      </c>
      <c r="J68" s="98"/>
    </row>
    <row r="69" spans="6:10" x14ac:dyDescent="0.25">
      <c r="F69" s="178" t="str">
        <f t="shared" si="0"/>
        <v xml:space="preserve"> </v>
      </c>
      <c r="G69" s="179" t="str">
        <f t="shared" si="1"/>
        <v xml:space="preserve"> </v>
      </c>
      <c r="H69" s="180" t="str">
        <f t="shared" si="2"/>
        <v xml:space="preserve"> </v>
      </c>
      <c r="J69" s="98"/>
    </row>
    <row r="70" spans="6:10" x14ac:dyDescent="0.25">
      <c r="F70" s="178" t="str">
        <f t="shared" si="0"/>
        <v xml:space="preserve"> </v>
      </c>
      <c r="G70" s="179" t="str">
        <f t="shared" si="1"/>
        <v xml:space="preserve"> </v>
      </c>
      <c r="H70" s="180" t="str">
        <f t="shared" si="2"/>
        <v xml:space="preserve"> </v>
      </c>
      <c r="J70" s="98"/>
    </row>
    <row r="71" spans="6:10" x14ac:dyDescent="0.25">
      <c r="F71" s="178" t="str">
        <f t="shared" si="0"/>
        <v xml:space="preserve"> </v>
      </c>
      <c r="G71" s="179" t="str">
        <f t="shared" si="1"/>
        <v xml:space="preserve"> </v>
      </c>
      <c r="H71" s="180" t="str">
        <f t="shared" si="2"/>
        <v xml:space="preserve"> </v>
      </c>
      <c r="J71" s="98"/>
    </row>
    <row r="72" spans="6:10" x14ac:dyDescent="0.25">
      <c r="F72" s="178" t="str">
        <f t="shared" si="0"/>
        <v xml:space="preserve"> </v>
      </c>
      <c r="G72" s="179" t="str">
        <f t="shared" si="1"/>
        <v xml:space="preserve"> </v>
      </c>
      <c r="H72" s="180" t="str">
        <f t="shared" si="2"/>
        <v xml:space="preserve"> </v>
      </c>
      <c r="J72" s="98"/>
    </row>
    <row r="73" spans="6:10" x14ac:dyDescent="0.25">
      <c r="F73" s="178" t="str">
        <f t="shared" si="0"/>
        <v xml:space="preserve"> </v>
      </c>
      <c r="G73" s="179" t="str">
        <f t="shared" si="1"/>
        <v xml:space="preserve"> </v>
      </c>
      <c r="H73" s="180" t="str">
        <f t="shared" si="2"/>
        <v xml:space="preserve"> </v>
      </c>
      <c r="J73" s="98"/>
    </row>
    <row r="74" spans="6:10" x14ac:dyDescent="0.25">
      <c r="F74" s="178" t="str">
        <f t="shared" si="0"/>
        <v xml:space="preserve"> </v>
      </c>
      <c r="G74" s="179" t="str">
        <f t="shared" si="1"/>
        <v xml:space="preserve"> </v>
      </c>
      <c r="H74" s="180" t="str">
        <f t="shared" si="2"/>
        <v xml:space="preserve"> </v>
      </c>
      <c r="J74" s="98"/>
    </row>
    <row r="75" spans="6:10" x14ac:dyDescent="0.25">
      <c r="F75" s="178" t="str">
        <f t="shared" ref="F75:F138" si="3">IF(E75-D75=0," ",E75-D75)</f>
        <v xml:space="preserve"> </v>
      </c>
      <c r="G75" s="179" t="str">
        <f t="shared" ref="G75:G138" si="4">IFERROR(E75/D75%," ")</f>
        <v xml:space="preserve"> </v>
      </c>
      <c r="H75" s="180" t="str">
        <f t="shared" ref="H75:H138" si="5">IFERROR(IF(A75=0,IF(ABS(F75)&lt;$H$6," ",IF(F75=0," ",F75))," ")," ")</f>
        <v xml:space="preserve"> </v>
      </c>
      <c r="J75" s="98"/>
    </row>
    <row r="76" spans="6:10" x14ac:dyDescent="0.25">
      <c r="F76" s="178" t="str">
        <f t="shared" si="3"/>
        <v xml:space="preserve"> </v>
      </c>
      <c r="G76" s="179" t="str">
        <f t="shared" si="4"/>
        <v xml:space="preserve"> </v>
      </c>
      <c r="H76" s="180" t="str">
        <f t="shared" si="5"/>
        <v xml:space="preserve"> </v>
      </c>
      <c r="J76" s="98"/>
    </row>
    <row r="77" spans="6:10" x14ac:dyDescent="0.25">
      <c r="F77" s="178" t="str">
        <f t="shared" si="3"/>
        <v xml:space="preserve"> </v>
      </c>
      <c r="G77" s="179" t="str">
        <f t="shared" si="4"/>
        <v xml:space="preserve"> </v>
      </c>
      <c r="H77" s="180" t="str">
        <f t="shared" si="5"/>
        <v xml:space="preserve"> </v>
      </c>
      <c r="J77" s="98"/>
    </row>
    <row r="78" spans="6:10" x14ac:dyDescent="0.25">
      <c r="F78" s="178" t="str">
        <f t="shared" si="3"/>
        <v xml:space="preserve"> </v>
      </c>
      <c r="G78" s="179" t="str">
        <f t="shared" si="4"/>
        <v xml:space="preserve"> </v>
      </c>
      <c r="H78" s="180" t="str">
        <f t="shared" si="5"/>
        <v xml:space="preserve"> </v>
      </c>
      <c r="J78" s="98"/>
    </row>
    <row r="79" spans="6:10" x14ac:dyDescent="0.25">
      <c r="F79" s="178" t="str">
        <f t="shared" si="3"/>
        <v xml:space="preserve"> </v>
      </c>
      <c r="G79" s="179" t="str">
        <f t="shared" si="4"/>
        <v xml:space="preserve"> </v>
      </c>
      <c r="H79" s="180" t="str">
        <f t="shared" si="5"/>
        <v xml:space="preserve"> </v>
      </c>
      <c r="J79" s="98"/>
    </row>
    <row r="80" spans="6:10" x14ac:dyDescent="0.25">
      <c r="F80" s="178" t="str">
        <f t="shared" si="3"/>
        <v xml:space="preserve"> </v>
      </c>
      <c r="G80" s="179" t="str">
        <f t="shared" si="4"/>
        <v xml:space="preserve"> </v>
      </c>
      <c r="H80" s="180" t="str">
        <f t="shared" si="5"/>
        <v xml:space="preserve"> </v>
      </c>
      <c r="J80" s="98"/>
    </row>
    <row r="81" spans="6:10" x14ac:dyDescent="0.25">
      <c r="F81" s="178" t="str">
        <f t="shared" si="3"/>
        <v xml:space="preserve"> </v>
      </c>
      <c r="G81" s="179" t="str">
        <f t="shared" si="4"/>
        <v xml:space="preserve"> </v>
      </c>
      <c r="H81" s="180" t="str">
        <f t="shared" si="5"/>
        <v xml:space="preserve"> </v>
      </c>
      <c r="J81" s="98"/>
    </row>
    <row r="82" spans="6:10" x14ac:dyDescent="0.25">
      <c r="F82" s="178" t="str">
        <f t="shared" si="3"/>
        <v xml:space="preserve"> </v>
      </c>
      <c r="G82" s="179" t="str">
        <f t="shared" si="4"/>
        <v xml:space="preserve"> </v>
      </c>
      <c r="H82" s="180" t="str">
        <f t="shared" si="5"/>
        <v xml:space="preserve"> </v>
      </c>
      <c r="J82" s="98"/>
    </row>
    <row r="83" spans="6:10" x14ac:dyDescent="0.25">
      <c r="F83" s="178" t="str">
        <f t="shared" si="3"/>
        <v xml:space="preserve"> </v>
      </c>
      <c r="G83" s="179" t="str">
        <f t="shared" si="4"/>
        <v xml:space="preserve"> </v>
      </c>
      <c r="H83" s="180" t="str">
        <f t="shared" si="5"/>
        <v xml:space="preserve"> </v>
      </c>
      <c r="J83" s="98"/>
    </row>
    <row r="84" spans="6:10" x14ac:dyDescent="0.25">
      <c r="F84" s="178" t="str">
        <f t="shared" si="3"/>
        <v xml:space="preserve"> </v>
      </c>
      <c r="G84" s="179" t="str">
        <f t="shared" si="4"/>
        <v xml:space="preserve"> </v>
      </c>
      <c r="H84" s="180" t="str">
        <f t="shared" si="5"/>
        <v xml:space="preserve"> </v>
      </c>
      <c r="J84" s="98"/>
    </row>
    <row r="85" spans="6:10" x14ac:dyDescent="0.25">
      <c r="F85" s="178" t="str">
        <f t="shared" si="3"/>
        <v xml:space="preserve"> </v>
      </c>
      <c r="G85" s="179" t="str">
        <f t="shared" si="4"/>
        <v xml:space="preserve"> </v>
      </c>
      <c r="H85" s="180" t="str">
        <f t="shared" si="5"/>
        <v xml:space="preserve"> </v>
      </c>
      <c r="J85" s="98"/>
    </row>
    <row r="86" spans="6:10" x14ac:dyDescent="0.25">
      <c r="F86" s="178" t="str">
        <f t="shared" si="3"/>
        <v xml:space="preserve"> </v>
      </c>
      <c r="G86" s="179" t="str">
        <f t="shared" si="4"/>
        <v xml:space="preserve"> </v>
      </c>
      <c r="H86" s="180" t="str">
        <f t="shared" si="5"/>
        <v xml:space="preserve"> </v>
      </c>
      <c r="J86" s="98"/>
    </row>
    <row r="87" spans="6:10" x14ac:dyDescent="0.25">
      <c r="F87" s="178" t="str">
        <f t="shared" si="3"/>
        <v xml:space="preserve"> </v>
      </c>
      <c r="G87" s="179" t="str">
        <f t="shared" si="4"/>
        <v xml:space="preserve"> </v>
      </c>
      <c r="H87" s="180" t="str">
        <f t="shared" si="5"/>
        <v xml:space="preserve"> </v>
      </c>
      <c r="J87" s="98"/>
    </row>
    <row r="88" spans="6:10" x14ac:dyDescent="0.25">
      <c r="F88" s="178" t="str">
        <f t="shared" si="3"/>
        <v xml:space="preserve"> </v>
      </c>
      <c r="G88" s="179" t="str">
        <f t="shared" si="4"/>
        <v xml:space="preserve"> </v>
      </c>
      <c r="H88" s="180" t="str">
        <f t="shared" si="5"/>
        <v xml:space="preserve"> </v>
      </c>
      <c r="J88" s="98"/>
    </row>
    <row r="89" spans="6:10" x14ac:dyDescent="0.25">
      <c r="F89" s="178" t="str">
        <f t="shared" si="3"/>
        <v xml:space="preserve"> </v>
      </c>
      <c r="G89" s="179" t="str">
        <f t="shared" si="4"/>
        <v xml:space="preserve"> </v>
      </c>
      <c r="H89" s="180" t="str">
        <f t="shared" si="5"/>
        <v xml:space="preserve"> </v>
      </c>
      <c r="J89" s="98"/>
    </row>
    <row r="90" spans="6:10" x14ac:dyDescent="0.25">
      <c r="F90" s="178" t="str">
        <f t="shared" si="3"/>
        <v xml:space="preserve"> </v>
      </c>
      <c r="G90" s="179" t="str">
        <f t="shared" si="4"/>
        <v xml:space="preserve"> </v>
      </c>
      <c r="H90" s="180" t="str">
        <f t="shared" si="5"/>
        <v xml:space="preserve"> </v>
      </c>
      <c r="J90" s="98"/>
    </row>
    <row r="91" spans="6:10" x14ac:dyDescent="0.25">
      <c r="F91" s="178" t="str">
        <f t="shared" si="3"/>
        <v xml:space="preserve"> </v>
      </c>
      <c r="G91" s="179" t="str">
        <f t="shared" si="4"/>
        <v xml:space="preserve"> </v>
      </c>
      <c r="H91" s="180" t="str">
        <f t="shared" si="5"/>
        <v xml:space="preserve"> </v>
      </c>
      <c r="J91" s="98"/>
    </row>
    <row r="92" spans="6:10" x14ac:dyDescent="0.25">
      <c r="F92" s="178" t="str">
        <f t="shared" si="3"/>
        <v xml:space="preserve"> </v>
      </c>
      <c r="G92" s="179" t="str">
        <f t="shared" si="4"/>
        <v xml:space="preserve"> </v>
      </c>
      <c r="H92" s="180" t="str">
        <f t="shared" si="5"/>
        <v xml:space="preserve"> </v>
      </c>
      <c r="J92" s="98"/>
    </row>
    <row r="93" spans="6:10" x14ac:dyDescent="0.25">
      <c r="F93" s="178" t="str">
        <f t="shared" si="3"/>
        <v xml:space="preserve"> </v>
      </c>
      <c r="G93" s="179" t="str">
        <f t="shared" si="4"/>
        <v xml:space="preserve"> </v>
      </c>
      <c r="H93" s="180" t="str">
        <f t="shared" si="5"/>
        <v xml:space="preserve"> </v>
      </c>
      <c r="J93" s="98"/>
    </row>
    <row r="94" spans="6:10" x14ac:dyDescent="0.25">
      <c r="F94" s="178" t="str">
        <f t="shared" si="3"/>
        <v xml:space="preserve"> </v>
      </c>
      <c r="G94" s="179" t="str">
        <f t="shared" si="4"/>
        <v xml:space="preserve"> </v>
      </c>
      <c r="H94" s="180" t="str">
        <f t="shared" si="5"/>
        <v xml:space="preserve"> </v>
      </c>
      <c r="J94" s="98"/>
    </row>
    <row r="95" spans="6:10" x14ac:dyDescent="0.25">
      <c r="F95" s="178" t="str">
        <f t="shared" si="3"/>
        <v xml:space="preserve"> </v>
      </c>
      <c r="G95" s="179" t="str">
        <f t="shared" si="4"/>
        <v xml:space="preserve"> </v>
      </c>
      <c r="H95" s="180" t="str">
        <f t="shared" si="5"/>
        <v xml:space="preserve"> </v>
      </c>
      <c r="J95" s="98"/>
    </row>
    <row r="96" spans="6:10" x14ac:dyDescent="0.25">
      <c r="F96" s="178" t="str">
        <f t="shared" si="3"/>
        <v xml:space="preserve"> </v>
      </c>
      <c r="G96" s="179" t="str">
        <f t="shared" si="4"/>
        <v xml:space="preserve"> </v>
      </c>
      <c r="H96" s="180" t="str">
        <f t="shared" si="5"/>
        <v xml:space="preserve"> </v>
      </c>
      <c r="J96" s="98"/>
    </row>
    <row r="97" spans="6:10" x14ac:dyDescent="0.25">
      <c r="F97" s="178" t="str">
        <f t="shared" si="3"/>
        <v xml:space="preserve"> </v>
      </c>
      <c r="G97" s="179" t="str">
        <f t="shared" si="4"/>
        <v xml:space="preserve"> </v>
      </c>
      <c r="H97" s="180" t="str">
        <f t="shared" si="5"/>
        <v xml:space="preserve"> </v>
      </c>
      <c r="J97" s="98"/>
    </row>
    <row r="98" spans="6:10" x14ac:dyDescent="0.25">
      <c r="F98" s="178" t="str">
        <f t="shared" si="3"/>
        <v xml:space="preserve"> </v>
      </c>
      <c r="G98" s="179" t="str">
        <f t="shared" si="4"/>
        <v xml:space="preserve"> </v>
      </c>
      <c r="H98" s="180" t="str">
        <f t="shared" si="5"/>
        <v xml:space="preserve"> </v>
      </c>
      <c r="J98" s="98"/>
    </row>
    <row r="99" spans="6:10" x14ac:dyDescent="0.25">
      <c r="F99" s="178" t="str">
        <f t="shared" si="3"/>
        <v xml:space="preserve"> </v>
      </c>
      <c r="G99" s="179" t="str">
        <f t="shared" si="4"/>
        <v xml:space="preserve"> </v>
      </c>
      <c r="H99" s="180" t="str">
        <f t="shared" si="5"/>
        <v xml:space="preserve"> </v>
      </c>
      <c r="J99" s="98"/>
    </row>
    <row r="100" spans="6:10" x14ac:dyDescent="0.25">
      <c r="F100" s="178" t="str">
        <f t="shared" si="3"/>
        <v xml:space="preserve"> </v>
      </c>
      <c r="G100" s="179" t="str">
        <f t="shared" si="4"/>
        <v xml:space="preserve"> </v>
      </c>
      <c r="H100" s="180" t="str">
        <f t="shared" si="5"/>
        <v xml:space="preserve"> </v>
      </c>
      <c r="J100" s="98"/>
    </row>
    <row r="101" spans="6:10" x14ac:dyDescent="0.25">
      <c r="F101" s="178" t="str">
        <f t="shared" si="3"/>
        <v xml:space="preserve"> </v>
      </c>
      <c r="G101" s="179" t="str">
        <f t="shared" si="4"/>
        <v xml:space="preserve"> </v>
      </c>
      <c r="H101" s="180" t="str">
        <f t="shared" si="5"/>
        <v xml:space="preserve"> </v>
      </c>
      <c r="J101" s="98"/>
    </row>
    <row r="102" spans="6:10" x14ac:dyDescent="0.25">
      <c r="F102" s="178" t="str">
        <f t="shared" si="3"/>
        <v xml:space="preserve"> </v>
      </c>
      <c r="G102" s="179" t="str">
        <f t="shared" si="4"/>
        <v xml:space="preserve"> </v>
      </c>
      <c r="H102" s="180" t="str">
        <f t="shared" si="5"/>
        <v xml:space="preserve"> </v>
      </c>
      <c r="J102" s="98"/>
    </row>
    <row r="103" spans="6:10" x14ac:dyDescent="0.25">
      <c r="F103" s="178" t="str">
        <f t="shared" si="3"/>
        <v xml:space="preserve"> </v>
      </c>
      <c r="G103" s="179" t="str">
        <f t="shared" si="4"/>
        <v xml:space="preserve"> </v>
      </c>
      <c r="H103" s="180" t="str">
        <f t="shared" si="5"/>
        <v xml:space="preserve"> </v>
      </c>
      <c r="J103" s="98"/>
    </row>
    <row r="104" spans="6:10" x14ac:dyDescent="0.25">
      <c r="F104" s="178" t="str">
        <f t="shared" si="3"/>
        <v xml:space="preserve"> </v>
      </c>
      <c r="G104" s="179" t="str">
        <f t="shared" si="4"/>
        <v xml:space="preserve"> </v>
      </c>
      <c r="H104" s="180" t="str">
        <f t="shared" si="5"/>
        <v xml:space="preserve"> </v>
      </c>
      <c r="J104" s="98"/>
    </row>
    <row r="105" spans="6:10" x14ac:dyDescent="0.25">
      <c r="F105" s="178" t="str">
        <f t="shared" si="3"/>
        <v xml:space="preserve"> </v>
      </c>
      <c r="G105" s="179" t="str">
        <f t="shared" si="4"/>
        <v xml:space="preserve"> </v>
      </c>
      <c r="H105" s="180" t="str">
        <f t="shared" si="5"/>
        <v xml:space="preserve"> </v>
      </c>
      <c r="J105" s="98"/>
    </row>
    <row r="106" spans="6:10" x14ac:dyDescent="0.25">
      <c r="F106" s="178" t="str">
        <f t="shared" si="3"/>
        <v xml:space="preserve"> </v>
      </c>
      <c r="G106" s="179" t="str">
        <f t="shared" si="4"/>
        <v xml:space="preserve"> </v>
      </c>
      <c r="H106" s="180" t="str">
        <f t="shared" si="5"/>
        <v xml:space="preserve"> </v>
      </c>
      <c r="J106" s="98"/>
    </row>
    <row r="107" spans="6:10" x14ac:dyDescent="0.25">
      <c r="F107" s="178" t="str">
        <f t="shared" si="3"/>
        <v xml:space="preserve"> </v>
      </c>
      <c r="G107" s="179" t="str">
        <f t="shared" si="4"/>
        <v xml:space="preserve"> </v>
      </c>
      <c r="H107" s="180" t="str">
        <f t="shared" si="5"/>
        <v xml:space="preserve"> </v>
      </c>
      <c r="J107" s="98"/>
    </row>
    <row r="108" spans="6:10" x14ac:dyDescent="0.25">
      <c r="F108" s="178" t="str">
        <f t="shared" si="3"/>
        <v xml:space="preserve"> </v>
      </c>
      <c r="G108" s="179" t="str">
        <f t="shared" si="4"/>
        <v xml:space="preserve"> </v>
      </c>
      <c r="H108" s="180" t="str">
        <f t="shared" si="5"/>
        <v xml:space="preserve"> </v>
      </c>
      <c r="J108" s="98"/>
    </row>
    <row r="109" spans="6:10" x14ac:dyDescent="0.25">
      <c r="F109" s="178" t="str">
        <f t="shared" si="3"/>
        <v xml:space="preserve"> </v>
      </c>
      <c r="G109" s="179" t="str">
        <f t="shared" si="4"/>
        <v xml:space="preserve"> </v>
      </c>
      <c r="H109" s="180" t="str">
        <f t="shared" si="5"/>
        <v xml:space="preserve"> </v>
      </c>
      <c r="J109" s="98"/>
    </row>
    <row r="110" spans="6:10" x14ac:dyDescent="0.25">
      <c r="F110" s="178" t="str">
        <f t="shared" si="3"/>
        <v xml:space="preserve"> </v>
      </c>
      <c r="G110" s="179" t="str">
        <f t="shared" si="4"/>
        <v xml:space="preserve"> </v>
      </c>
      <c r="H110" s="180" t="str">
        <f t="shared" si="5"/>
        <v xml:space="preserve"> </v>
      </c>
      <c r="J110" s="98"/>
    </row>
    <row r="111" spans="6:10" x14ac:dyDescent="0.25">
      <c r="F111" s="178" t="str">
        <f t="shared" si="3"/>
        <v xml:space="preserve"> </v>
      </c>
      <c r="G111" s="179" t="str">
        <f t="shared" si="4"/>
        <v xml:space="preserve"> </v>
      </c>
      <c r="H111" s="180" t="str">
        <f t="shared" si="5"/>
        <v xml:space="preserve"> </v>
      </c>
      <c r="J111" s="98"/>
    </row>
    <row r="112" spans="6:10" x14ac:dyDescent="0.25">
      <c r="F112" s="178" t="str">
        <f t="shared" si="3"/>
        <v xml:space="preserve"> </v>
      </c>
      <c r="G112" s="179" t="str">
        <f t="shared" si="4"/>
        <v xml:space="preserve"> </v>
      </c>
      <c r="H112" s="180" t="str">
        <f t="shared" si="5"/>
        <v xml:space="preserve"> </v>
      </c>
      <c r="J112" s="98"/>
    </row>
    <row r="113" spans="6:10" x14ac:dyDescent="0.25">
      <c r="F113" s="178" t="str">
        <f t="shared" si="3"/>
        <v xml:space="preserve"> </v>
      </c>
      <c r="G113" s="179" t="str">
        <f t="shared" si="4"/>
        <v xml:space="preserve"> </v>
      </c>
      <c r="H113" s="180" t="str">
        <f t="shared" si="5"/>
        <v xml:space="preserve"> </v>
      </c>
      <c r="J113" s="98"/>
    </row>
    <row r="114" spans="6:10" x14ac:dyDescent="0.25">
      <c r="F114" s="178" t="str">
        <f t="shared" si="3"/>
        <v xml:space="preserve"> </v>
      </c>
      <c r="G114" s="179" t="str">
        <f t="shared" si="4"/>
        <v xml:space="preserve"> </v>
      </c>
      <c r="H114" s="180" t="str">
        <f t="shared" si="5"/>
        <v xml:space="preserve"> </v>
      </c>
      <c r="J114" s="98"/>
    </row>
    <row r="115" spans="6:10" x14ac:dyDescent="0.25">
      <c r="F115" s="178" t="str">
        <f t="shared" si="3"/>
        <v xml:space="preserve"> </v>
      </c>
      <c r="G115" s="179" t="str">
        <f t="shared" si="4"/>
        <v xml:space="preserve"> </v>
      </c>
      <c r="H115" s="180" t="str">
        <f t="shared" si="5"/>
        <v xml:space="preserve"> </v>
      </c>
      <c r="J115" s="98"/>
    </row>
    <row r="116" spans="6:10" x14ac:dyDescent="0.25">
      <c r="F116" s="178" t="str">
        <f t="shared" si="3"/>
        <v xml:space="preserve"> </v>
      </c>
      <c r="G116" s="179" t="str">
        <f t="shared" si="4"/>
        <v xml:space="preserve"> </v>
      </c>
      <c r="H116" s="180" t="str">
        <f t="shared" si="5"/>
        <v xml:space="preserve"> </v>
      </c>
      <c r="J116" s="98"/>
    </row>
    <row r="117" spans="6:10" x14ac:dyDescent="0.25">
      <c r="F117" s="178" t="str">
        <f t="shared" si="3"/>
        <v xml:space="preserve"> </v>
      </c>
      <c r="G117" s="179" t="str">
        <f t="shared" si="4"/>
        <v xml:space="preserve"> </v>
      </c>
      <c r="H117" s="180" t="str">
        <f t="shared" si="5"/>
        <v xml:space="preserve"> </v>
      </c>
      <c r="J117" s="98"/>
    </row>
    <row r="118" spans="6:10" x14ac:dyDescent="0.25">
      <c r="F118" s="178" t="str">
        <f t="shared" si="3"/>
        <v xml:space="preserve"> </v>
      </c>
      <c r="G118" s="179" t="str">
        <f t="shared" si="4"/>
        <v xml:space="preserve"> </v>
      </c>
      <c r="H118" s="180" t="str">
        <f t="shared" si="5"/>
        <v xml:space="preserve"> </v>
      </c>
      <c r="J118" s="98"/>
    </row>
    <row r="119" spans="6:10" x14ac:dyDescent="0.25">
      <c r="F119" s="178" t="str">
        <f t="shared" si="3"/>
        <v xml:space="preserve"> </v>
      </c>
      <c r="G119" s="179" t="str">
        <f t="shared" si="4"/>
        <v xml:space="preserve"> </v>
      </c>
      <c r="H119" s="180" t="str">
        <f t="shared" si="5"/>
        <v xml:space="preserve"> </v>
      </c>
      <c r="J119" s="98"/>
    </row>
    <row r="120" spans="6:10" x14ac:dyDescent="0.25">
      <c r="F120" s="178" t="str">
        <f t="shared" si="3"/>
        <v xml:space="preserve"> </v>
      </c>
      <c r="G120" s="179" t="str">
        <f t="shared" si="4"/>
        <v xml:space="preserve"> </v>
      </c>
      <c r="H120" s="180" t="str">
        <f t="shared" si="5"/>
        <v xml:space="preserve"> </v>
      </c>
      <c r="J120" s="98"/>
    </row>
    <row r="121" spans="6:10" x14ac:dyDescent="0.25">
      <c r="F121" s="178" t="str">
        <f t="shared" si="3"/>
        <v xml:space="preserve"> </v>
      </c>
      <c r="G121" s="179" t="str">
        <f t="shared" si="4"/>
        <v xml:space="preserve"> </v>
      </c>
      <c r="H121" s="180" t="str">
        <f t="shared" si="5"/>
        <v xml:space="preserve"> </v>
      </c>
      <c r="J121" s="98"/>
    </row>
    <row r="122" spans="6:10" x14ac:dyDescent="0.25">
      <c r="F122" s="178" t="str">
        <f t="shared" si="3"/>
        <v xml:space="preserve"> </v>
      </c>
      <c r="G122" s="179" t="str">
        <f t="shared" si="4"/>
        <v xml:space="preserve"> </v>
      </c>
      <c r="H122" s="180" t="str">
        <f t="shared" si="5"/>
        <v xml:space="preserve"> </v>
      </c>
      <c r="J122" s="98"/>
    </row>
    <row r="123" spans="6:10" x14ac:dyDescent="0.25">
      <c r="F123" s="178" t="str">
        <f t="shared" si="3"/>
        <v xml:space="preserve"> </v>
      </c>
      <c r="G123" s="179" t="str">
        <f t="shared" si="4"/>
        <v xml:space="preserve"> </v>
      </c>
      <c r="H123" s="180" t="str">
        <f t="shared" si="5"/>
        <v xml:space="preserve"> </v>
      </c>
      <c r="J123" s="98"/>
    </row>
    <row r="124" spans="6:10" x14ac:dyDescent="0.25">
      <c r="F124" s="178" t="str">
        <f t="shared" si="3"/>
        <v xml:space="preserve"> </v>
      </c>
      <c r="G124" s="179" t="str">
        <f t="shared" si="4"/>
        <v xml:space="preserve"> </v>
      </c>
      <c r="H124" s="180" t="str">
        <f t="shared" si="5"/>
        <v xml:space="preserve"> </v>
      </c>
      <c r="J124" s="98"/>
    </row>
    <row r="125" spans="6:10" x14ac:dyDescent="0.25">
      <c r="F125" s="178" t="str">
        <f t="shared" si="3"/>
        <v xml:space="preserve"> </v>
      </c>
      <c r="G125" s="179" t="str">
        <f t="shared" si="4"/>
        <v xml:space="preserve"> </v>
      </c>
      <c r="H125" s="180" t="str">
        <f t="shared" si="5"/>
        <v xml:space="preserve"> </v>
      </c>
      <c r="J125" s="98"/>
    </row>
    <row r="126" spans="6:10" x14ac:dyDescent="0.25">
      <c r="F126" s="178" t="str">
        <f t="shared" si="3"/>
        <v xml:space="preserve"> </v>
      </c>
      <c r="G126" s="179" t="str">
        <f t="shared" si="4"/>
        <v xml:space="preserve"> </v>
      </c>
      <c r="H126" s="180" t="str">
        <f t="shared" si="5"/>
        <v xml:space="preserve"> </v>
      </c>
      <c r="J126" s="98"/>
    </row>
    <row r="127" spans="6:10" x14ac:dyDescent="0.25">
      <c r="F127" s="178" t="str">
        <f t="shared" si="3"/>
        <v xml:space="preserve"> </v>
      </c>
      <c r="G127" s="179" t="str">
        <f t="shared" si="4"/>
        <v xml:space="preserve"> </v>
      </c>
      <c r="H127" s="180" t="str">
        <f t="shared" si="5"/>
        <v xml:space="preserve"> </v>
      </c>
      <c r="J127" s="98"/>
    </row>
    <row r="128" spans="6:10" x14ac:dyDescent="0.25">
      <c r="F128" s="178" t="str">
        <f t="shared" si="3"/>
        <v xml:space="preserve"> </v>
      </c>
      <c r="G128" s="179" t="str">
        <f t="shared" si="4"/>
        <v xml:space="preserve"> </v>
      </c>
      <c r="H128" s="180" t="str">
        <f t="shared" si="5"/>
        <v xml:space="preserve"> </v>
      </c>
      <c r="J128" s="98"/>
    </row>
    <row r="129" spans="6:10" x14ac:dyDescent="0.25">
      <c r="F129" s="178" t="str">
        <f t="shared" si="3"/>
        <v xml:space="preserve"> </v>
      </c>
      <c r="G129" s="179" t="str">
        <f t="shared" si="4"/>
        <v xml:space="preserve"> </v>
      </c>
      <c r="H129" s="180" t="str">
        <f t="shared" si="5"/>
        <v xml:space="preserve"> </v>
      </c>
      <c r="J129" s="98"/>
    </row>
    <row r="130" spans="6:10" x14ac:dyDescent="0.25">
      <c r="F130" s="178" t="str">
        <f t="shared" si="3"/>
        <v xml:space="preserve"> </v>
      </c>
      <c r="G130" s="179" t="str">
        <f t="shared" si="4"/>
        <v xml:space="preserve"> </v>
      </c>
      <c r="H130" s="180" t="str">
        <f t="shared" si="5"/>
        <v xml:space="preserve"> </v>
      </c>
      <c r="J130" s="98"/>
    </row>
    <row r="131" spans="6:10" x14ac:dyDescent="0.25">
      <c r="F131" s="178" t="str">
        <f t="shared" si="3"/>
        <v xml:space="preserve"> </v>
      </c>
      <c r="G131" s="179" t="str">
        <f t="shared" si="4"/>
        <v xml:space="preserve"> </v>
      </c>
      <c r="H131" s="180" t="str">
        <f t="shared" si="5"/>
        <v xml:space="preserve"> </v>
      </c>
      <c r="J131" s="98"/>
    </row>
    <row r="132" spans="6:10" x14ac:dyDescent="0.25">
      <c r="F132" s="178" t="str">
        <f t="shared" si="3"/>
        <v xml:space="preserve"> </v>
      </c>
      <c r="G132" s="179" t="str">
        <f t="shared" si="4"/>
        <v xml:space="preserve"> </v>
      </c>
      <c r="H132" s="180" t="str">
        <f t="shared" si="5"/>
        <v xml:space="preserve"> </v>
      </c>
      <c r="J132" s="98"/>
    </row>
    <row r="133" spans="6:10" x14ac:dyDescent="0.25">
      <c r="F133" s="178" t="str">
        <f t="shared" si="3"/>
        <v xml:space="preserve"> </v>
      </c>
      <c r="G133" s="179" t="str">
        <f t="shared" si="4"/>
        <v xml:space="preserve"> </v>
      </c>
      <c r="H133" s="180" t="str">
        <f t="shared" si="5"/>
        <v xml:space="preserve"> </v>
      </c>
      <c r="J133" s="98"/>
    </row>
    <row r="134" spans="6:10" x14ac:dyDescent="0.25">
      <c r="F134" s="178" t="str">
        <f t="shared" si="3"/>
        <v xml:space="preserve"> </v>
      </c>
      <c r="G134" s="179" t="str">
        <f t="shared" si="4"/>
        <v xml:space="preserve"> </v>
      </c>
      <c r="H134" s="180" t="str">
        <f t="shared" si="5"/>
        <v xml:space="preserve"> </v>
      </c>
      <c r="J134" s="98"/>
    </row>
    <row r="135" spans="6:10" x14ac:dyDescent="0.25">
      <c r="F135" s="178" t="str">
        <f t="shared" si="3"/>
        <v xml:space="preserve"> </v>
      </c>
      <c r="G135" s="179" t="str">
        <f t="shared" si="4"/>
        <v xml:space="preserve"> </v>
      </c>
      <c r="H135" s="180" t="str">
        <f t="shared" si="5"/>
        <v xml:space="preserve"> </v>
      </c>
      <c r="J135" s="98"/>
    </row>
    <row r="136" spans="6:10" x14ac:dyDescent="0.25">
      <c r="F136" s="178" t="str">
        <f t="shared" si="3"/>
        <v xml:space="preserve"> </v>
      </c>
      <c r="G136" s="179" t="str">
        <f t="shared" si="4"/>
        <v xml:space="preserve"> </v>
      </c>
      <c r="H136" s="180" t="str">
        <f t="shared" si="5"/>
        <v xml:space="preserve"> </v>
      </c>
      <c r="J136" s="98"/>
    </row>
    <row r="137" spans="6:10" x14ac:dyDescent="0.25">
      <c r="F137" s="178" t="str">
        <f t="shared" si="3"/>
        <v xml:space="preserve"> </v>
      </c>
      <c r="G137" s="179" t="str">
        <f t="shared" si="4"/>
        <v xml:space="preserve"> </v>
      </c>
      <c r="H137" s="180" t="str">
        <f t="shared" si="5"/>
        <v xml:space="preserve"> </v>
      </c>
      <c r="J137" s="98"/>
    </row>
    <row r="138" spans="6:10" x14ac:dyDescent="0.25">
      <c r="F138" s="178" t="str">
        <f t="shared" si="3"/>
        <v xml:space="preserve"> </v>
      </c>
      <c r="G138" s="179" t="str">
        <f t="shared" si="4"/>
        <v xml:space="preserve"> </v>
      </c>
      <c r="H138" s="180" t="str">
        <f t="shared" si="5"/>
        <v xml:space="preserve"> </v>
      </c>
      <c r="J138" s="98"/>
    </row>
    <row r="139" spans="6:10" x14ac:dyDescent="0.25">
      <c r="F139" s="178" t="str">
        <f t="shared" ref="F139:F202" si="6">IF(E139-D139=0," ",E139-D139)</f>
        <v xml:space="preserve"> </v>
      </c>
      <c r="G139" s="179" t="str">
        <f t="shared" ref="G139:G202" si="7">IFERROR(E139/D139%," ")</f>
        <v xml:space="preserve"> </v>
      </c>
      <c r="H139" s="180" t="str">
        <f t="shared" ref="H139:H202" si="8">IFERROR(IF(A139=0,IF(ABS(F139)&lt;$H$6," ",IF(F139=0," ",F139))," ")," ")</f>
        <v xml:space="preserve"> </v>
      </c>
      <c r="J139" s="98"/>
    </row>
    <row r="140" spans="6:10" x14ac:dyDescent="0.25">
      <c r="F140" s="178" t="str">
        <f t="shared" si="6"/>
        <v xml:space="preserve"> </v>
      </c>
      <c r="G140" s="179" t="str">
        <f t="shared" si="7"/>
        <v xml:space="preserve"> </v>
      </c>
      <c r="H140" s="180" t="str">
        <f t="shared" si="8"/>
        <v xml:space="preserve"> </v>
      </c>
      <c r="J140" s="98"/>
    </row>
    <row r="141" spans="6:10" x14ac:dyDescent="0.25">
      <c r="F141" s="178" t="str">
        <f t="shared" si="6"/>
        <v xml:space="preserve"> </v>
      </c>
      <c r="G141" s="179" t="str">
        <f t="shared" si="7"/>
        <v xml:space="preserve"> </v>
      </c>
      <c r="H141" s="180" t="str">
        <f t="shared" si="8"/>
        <v xml:space="preserve"> </v>
      </c>
      <c r="J141" s="98"/>
    </row>
    <row r="142" spans="6:10" x14ac:dyDescent="0.25">
      <c r="F142" s="178" t="str">
        <f t="shared" si="6"/>
        <v xml:space="preserve"> </v>
      </c>
      <c r="G142" s="179" t="str">
        <f t="shared" si="7"/>
        <v xml:space="preserve"> </v>
      </c>
      <c r="H142" s="180" t="str">
        <f t="shared" si="8"/>
        <v xml:space="preserve"> </v>
      </c>
      <c r="J142" s="98"/>
    </row>
    <row r="143" spans="6:10" x14ac:dyDescent="0.25">
      <c r="F143" s="178" t="str">
        <f t="shared" si="6"/>
        <v xml:space="preserve"> </v>
      </c>
      <c r="G143" s="179" t="str">
        <f t="shared" si="7"/>
        <v xml:space="preserve"> </v>
      </c>
      <c r="H143" s="180" t="str">
        <f t="shared" si="8"/>
        <v xml:space="preserve"> </v>
      </c>
      <c r="J143" s="98"/>
    </row>
    <row r="144" spans="6:10" x14ac:dyDescent="0.25">
      <c r="F144" s="178" t="str">
        <f t="shared" si="6"/>
        <v xml:space="preserve"> </v>
      </c>
      <c r="G144" s="179" t="str">
        <f t="shared" si="7"/>
        <v xml:space="preserve"> </v>
      </c>
      <c r="H144" s="180" t="str">
        <f t="shared" si="8"/>
        <v xml:space="preserve"> </v>
      </c>
      <c r="J144" s="98"/>
    </row>
    <row r="145" spans="6:10" x14ac:dyDescent="0.25">
      <c r="F145" s="178" t="str">
        <f t="shared" si="6"/>
        <v xml:space="preserve"> </v>
      </c>
      <c r="G145" s="179" t="str">
        <f t="shared" si="7"/>
        <v xml:space="preserve"> </v>
      </c>
      <c r="H145" s="180" t="str">
        <f t="shared" si="8"/>
        <v xml:space="preserve"> </v>
      </c>
      <c r="J145" s="98"/>
    </row>
    <row r="146" spans="6:10" x14ac:dyDescent="0.25">
      <c r="F146" s="178" t="str">
        <f t="shared" si="6"/>
        <v xml:space="preserve"> </v>
      </c>
      <c r="G146" s="179" t="str">
        <f t="shared" si="7"/>
        <v xml:space="preserve"> </v>
      </c>
      <c r="H146" s="180" t="str">
        <f t="shared" si="8"/>
        <v xml:space="preserve"> </v>
      </c>
      <c r="J146" s="98"/>
    </row>
    <row r="147" spans="6:10" x14ac:dyDescent="0.25">
      <c r="F147" s="178" t="str">
        <f t="shared" si="6"/>
        <v xml:space="preserve"> </v>
      </c>
      <c r="G147" s="179" t="str">
        <f t="shared" si="7"/>
        <v xml:space="preserve"> </v>
      </c>
      <c r="H147" s="180" t="str">
        <f t="shared" si="8"/>
        <v xml:space="preserve"> </v>
      </c>
      <c r="J147" s="98"/>
    </row>
    <row r="148" spans="6:10" x14ac:dyDescent="0.25">
      <c r="F148" s="178" t="str">
        <f t="shared" si="6"/>
        <v xml:space="preserve"> </v>
      </c>
      <c r="G148" s="179" t="str">
        <f t="shared" si="7"/>
        <v xml:space="preserve"> </v>
      </c>
      <c r="H148" s="180" t="str">
        <f t="shared" si="8"/>
        <v xml:space="preserve"> </v>
      </c>
      <c r="J148" s="98"/>
    </row>
    <row r="149" spans="6:10" x14ac:dyDescent="0.25">
      <c r="F149" s="178" t="str">
        <f t="shared" si="6"/>
        <v xml:space="preserve"> </v>
      </c>
      <c r="G149" s="179" t="str">
        <f t="shared" si="7"/>
        <v xml:space="preserve"> </v>
      </c>
      <c r="H149" s="180" t="str">
        <f t="shared" si="8"/>
        <v xml:space="preserve"> </v>
      </c>
      <c r="J149" s="98"/>
    </row>
    <row r="150" spans="6:10" x14ac:dyDescent="0.25">
      <c r="F150" s="178" t="str">
        <f t="shared" si="6"/>
        <v xml:space="preserve"> </v>
      </c>
      <c r="G150" s="179" t="str">
        <f t="shared" si="7"/>
        <v xml:space="preserve"> </v>
      </c>
      <c r="H150" s="180" t="str">
        <f t="shared" si="8"/>
        <v xml:space="preserve"> </v>
      </c>
      <c r="J150" s="98"/>
    </row>
    <row r="151" spans="6:10" x14ac:dyDescent="0.25">
      <c r="F151" s="178" t="str">
        <f t="shared" si="6"/>
        <v xml:space="preserve"> </v>
      </c>
      <c r="G151" s="179" t="str">
        <f t="shared" si="7"/>
        <v xml:space="preserve"> </v>
      </c>
      <c r="H151" s="180" t="str">
        <f t="shared" si="8"/>
        <v xml:space="preserve"> </v>
      </c>
      <c r="J151" s="98"/>
    </row>
    <row r="152" spans="6:10" x14ac:dyDescent="0.25">
      <c r="F152" s="178" t="str">
        <f t="shared" si="6"/>
        <v xml:space="preserve"> </v>
      </c>
      <c r="G152" s="179" t="str">
        <f t="shared" si="7"/>
        <v xml:space="preserve"> </v>
      </c>
      <c r="H152" s="180" t="str">
        <f t="shared" si="8"/>
        <v xml:space="preserve"> </v>
      </c>
      <c r="J152" s="98"/>
    </row>
    <row r="153" spans="6:10" x14ac:dyDescent="0.25">
      <c r="F153" s="178" t="str">
        <f t="shared" si="6"/>
        <v xml:space="preserve"> </v>
      </c>
      <c r="G153" s="179" t="str">
        <f t="shared" si="7"/>
        <v xml:space="preserve"> </v>
      </c>
      <c r="H153" s="180" t="str">
        <f t="shared" si="8"/>
        <v xml:space="preserve"> </v>
      </c>
      <c r="J153" s="98"/>
    </row>
    <row r="154" spans="6:10" x14ac:dyDescent="0.25">
      <c r="F154" s="178" t="str">
        <f t="shared" si="6"/>
        <v xml:space="preserve"> </v>
      </c>
      <c r="G154" s="179" t="str">
        <f t="shared" si="7"/>
        <v xml:space="preserve"> </v>
      </c>
      <c r="H154" s="180" t="str">
        <f t="shared" si="8"/>
        <v xml:space="preserve"> </v>
      </c>
      <c r="J154" s="98"/>
    </row>
    <row r="155" spans="6:10" x14ac:dyDescent="0.25">
      <c r="F155" s="178" t="str">
        <f t="shared" si="6"/>
        <v xml:space="preserve"> </v>
      </c>
      <c r="G155" s="179" t="str">
        <f t="shared" si="7"/>
        <v xml:space="preserve"> </v>
      </c>
      <c r="H155" s="180" t="str">
        <f t="shared" si="8"/>
        <v xml:space="preserve"> </v>
      </c>
      <c r="J155" s="98"/>
    </row>
    <row r="156" spans="6:10" x14ac:dyDescent="0.25">
      <c r="F156" s="178" t="str">
        <f t="shared" si="6"/>
        <v xml:space="preserve"> </v>
      </c>
      <c r="G156" s="179" t="str">
        <f t="shared" si="7"/>
        <v xml:space="preserve"> </v>
      </c>
      <c r="H156" s="180" t="str">
        <f t="shared" si="8"/>
        <v xml:space="preserve"> </v>
      </c>
      <c r="J156" s="98"/>
    </row>
    <row r="157" spans="6:10" x14ac:dyDescent="0.25">
      <c r="F157" s="178" t="str">
        <f t="shared" si="6"/>
        <v xml:space="preserve"> </v>
      </c>
      <c r="G157" s="179" t="str">
        <f t="shared" si="7"/>
        <v xml:space="preserve"> </v>
      </c>
      <c r="H157" s="180" t="str">
        <f t="shared" si="8"/>
        <v xml:space="preserve"> </v>
      </c>
      <c r="J157" s="98"/>
    </row>
    <row r="158" spans="6:10" x14ac:dyDescent="0.25">
      <c r="F158" s="178" t="str">
        <f t="shared" si="6"/>
        <v xml:space="preserve"> </v>
      </c>
      <c r="G158" s="179" t="str">
        <f t="shared" si="7"/>
        <v xml:space="preserve"> </v>
      </c>
      <c r="H158" s="180" t="str">
        <f t="shared" si="8"/>
        <v xml:space="preserve"> </v>
      </c>
      <c r="J158" s="98"/>
    </row>
    <row r="159" spans="6:10" x14ac:dyDescent="0.25">
      <c r="F159" s="178" t="str">
        <f t="shared" si="6"/>
        <v xml:space="preserve"> </v>
      </c>
      <c r="G159" s="179" t="str">
        <f t="shared" si="7"/>
        <v xml:space="preserve"> </v>
      </c>
      <c r="H159" s="180" t="str">
        <f t="shared" si="8"/>
        <v xml:space="preserve"> </v>
      </c>
      <c r="J159" s="98"/>
    </row>
    <row r="160" spans="6:10" x14ac:dyDescent="0.25">
      <c r="F160" s="178" t="str">
        <f t="shared" si="6"/>
        <v xml:space="preserve"> </v>
      </c>
      <c r="G160" s="179" t="str">
        <f t="shared" si="7"/>
        <v xml:space="preserve"> </v>
      </c>
      <c r="H160" s="180" t="str">
        <f t="shared" si="8"/>
        <v xml:space="preserve"> </v>
      </c>
      <c r="J160" s="98"/>
    </row>
    <row r="161" spans="6:10" x14ac:dyDescent="0.25">
      <c r="F161" s="178" t="str">
        <f t="shared" si="6"/>
        <v xml:space="preserve"> </v>
      </c>
      <c r="G161" s="179" t="str">
        <f t="shared" si="7"/>
        <v xml:space="preserve"> </v>
      </c>
      <c r="H161" s="180" t="str">
        <f t="shared" si="8"/>
        <v xml:space="preserve"> </v>
      </c>
      <c r="J161" s="98"/>
    </row>
    <row r="162" spans="6:10" x14ac:dyDescent="0.25">
      <c r="F162" s="178" t="str">
        <f t="shared" si="6"/>
        <v xml:space="preserve"> </v>
      </c>
      <c r="G162" s="179" t="str">
        <f t="shared" si="7"/>
        <v xml:space="preserve"> </v>
      </c>
      <c r="H162" s="180" t="str">
        <f t="shared" si="8"/>
        <v xml:space="preserve"> </v>
      </c>
      <c r="J162" s="98"/>
    </row>
    <row r="163" spans="6:10" x14ac:dyDescent="0.25">
      <c r="F163" s="178" t="str">
        <f t="shared" si="6"/>
        <v xml:space="preserve"> </v>
      </c>
      <c r="G163" s="179" t="str">
        <f t="shared" si="7"/>
        <v xml:space="preserve"> </v>
      </c>
      <c r="H163" s="180" t="str">
        <f t="shared" si="8"/>
        <v xml:space="preserve"> </v>
      </c>
      <c r="J163" s="98"/>
    </row>
    <row r="164" spans="6:10" x14ac:dyDescent="0.25">
      <c r="F164" s="178" t="str">
        <f t="shared" si="6"/>
        <v xml:space="preserve"> </v>
      </c>
      <c r="G164" s="179" t="str">
        <f t="shared" si="7"/>
        <v xml:space="preserve"> </v>
      </c>
      <c r="H164" s="180" t="str">
        <f t="shared" si="8"/>
        <v xml:space="preserve"> </v>
      </c>
      <c r="J164" s="98"/>
    </row>
    <row r="165" spans="6:10" x14ac:dyDescent="0.25">
      <c r="F165" s="178" t="str">
        <f t="shared" si="6"/>
        <v xml:space="preserve"> </v>
      </c>
      <c r="G165" s="179" t="str">
        <f t="shared" si="7"/>
        <v xml:space="preserve"> </v>
      </c>
      <c r="H165" s="180" t="str">
        <f t="shared" si="8"/>
        <v xml:space="preserve"> </v>
      </c>
      <c r="J165" s="98"/>
    </row>
    <row r="166" spans="6:10" x14ac:dyDescent="0.25">
      <c r="F166" s="178" t="str">
        <f t="shared" si="6"/>
        <v xml:space="preserve"> </v>
      </c>
      <c r="G166" s="179" t="str">
        <f t="shared" si="7"/>
        <v xml:space="preserve"> </v>
      </c>
      <c r="H166" s="180" t="str">
        <f t="shared" si="8"/>
        <v xml:space="preserve"> </v>
      </c>
      <c r="J166" s="98"/>
    </row>
    <row r="167" spans="6:10" x14ac:dyDescent="0.25">
      <c r="F167" s="178" t="str">
        <f t="shared" si="6"/>
        <v xml:space="preserve"> </v>
      </c>
      <c r="G167" s="179" t="str">
        <f t="shared" si="7"/>
        <v xml:space="preserve"> </v>
      </c>
      <c r="H167" s="180" t="str">
        <f t="shared" si="8"/>
        <v xml:space="preserve"> </v>
      </c>
      <c r="J167" s="98"/>
    </row>
    <row r="168" spans="6:10" x14ac:dyDescent="0.25">
      <c r="F168" s="178" t="str">
        <f t="shared" si="6"/>
        <v xml:space="preserve"> </v>
      </c>
      <c r="G168" s="179" t="str">
        <f t="shared" si="7"/>
        <v xml:space="preserve"> </v>
      </c>
      <c r="H168" s="180" t="str">
        <f t="shared" si="8"/>
        <v xml:space="preserve"> </v>
      </c>
      <c r="J168" s="98"/>
    </row>
    <row r="169" spans="6:10" x14ac:dyDescent="0.25">
      <c r="F169" s="178" t="str">
        <f t="shared" si="6"/>
        <v xml:space="preserve"> </v>
      </c>
      <c r="G169" s="179" t="str">
        <f t="shared" si="7"/>
        <v xml:space="preserve"> </v>
      </c>
      <c r="H169" s="180" t="str">
        <f t="shared" si="8"/>
        <v xml:space="preserve"> </v>
      </c>
      <c r="J169" s="98"/>
    </row>
    <row r="170" spans="6:10" x14ac:dyDescent="0.25">
      <c r="F170" s="178" t="str">
        <f t="shared" si="6"/>
        <v xml:space="preserve"> </v>
      </c>
      <c r="G170" s="179" t="str">
        <f t="shared" si="7"/>
        <v xml:space="preserve"> </v>
      </c>
      <c r="H170" s="180" t="str">
        <f t="shared" si="8"/>
        <v xml:space="preserve"> </v>
      </c>
      <c r="J170" s="98"/>
    </row>
    <row r="171" spans="6:10" x14ac:dyDescent="0.25">
      <c r="F171" s="178" t="str">
        <f t="shared" si="6"/>
        <v xml:space="preserve"> </v>
      </c>
      <c r="G171" s="179" t="str">
        <f t="shared" si="7"/>
        <v xml:space="preserve"> </v>
      </c>
      <c r="H171" s="180" t="str">
        <f t="shared" si="8"/>
        <v xml:space="preserve"> </v>
      </c>
      <c r="J171" s="98"/>
    </row>
    <row r="172" spans="6:10" x14ac:dyDescent="0.25">
      <c r="F172" s="178" t="str">
        <f t="shared" si="6"/>
        <v xml:space="preserve"> </v>
      </c>
      <c r="G172" s="179" t="str">
        <f t="shared" si="7"/>
        <v xml:space="preserve"> </v>
      </c>
      <c r="H172" s="180" t="str">
        <f t="shared" si="8"/>
        <v xml:space="preserve"> </v>
      </c>
      <c r="J172" s="98"/>
    </row>
    <row r="173" spans="6:10" x14ac:dyDescent="0.25">
      <c r="F173" s="178" t="str">
        <f t="shared" si="6"/>
        <v xml:space="preserve"> </v>
      </c>
      <c r="G173" s="179" t="str">
        <f t="shared" si="7"/>
        <v xml:space="preserve"> </v>
      </c>
      <c r="H173" s="180" t="str">
        <f t="shared" si="8"/>
        <v xml:space="preserve"> </v>
      </c>
      <c r="J173" s="98"/>
    </row>
    <row r="174" spans="6:10" x14ac:dyDescent="0.25">
      <c r="F174" s="178" t="str">
        <f t="shared" si="6"/>
        <v xml:space="preserve"> </v>
      </c>
      <c r="G174" s="179" t="str">
        <f t="shared" si="7"/>
        <v xml:space="preserve"> </v>
      </c>
      <c r="H174" s="180" t="str">
        <f t="shared" si="8"/>
        <v xml:space="preserve"> </v>
      </c>
      <c r="J174" s="98"/>
    </row>
    <row r="175" spans="6:10" x14ac:dyDescent="0.25">
      <c r="F175" s="178" t="str">
        <f t="shared" si="6"/>
        <v xml:space="preserve"> </v>
      </c>
      <c r="G175" s="179" t="str">
        <f t="shared" si="7"/>
        <v xml:space="preserve"> </v>
      </c>
      <c r="H175" s="180" t="str">
        <f t="shared" si="8"/>
        <v xml:space="preserve"> </v>
      </c>
      <c r="J175" s="98"/>
    </row>
    <row r="176" spans="6:10" x14ac:dyDescent="0.25">
      <c r="F176" s="178" t="str">
        <f t="shared" si="6"/>
        <v xml:space="preserve"> </v>
      </c>
      <c r="G176" s="179" t="str">
        <f t="shared" si="7"/>
        <v xml:space="preserve"> </v>
      </c>
      <c r="H176" s="180" t="str">
        <f t="shared" si="8"/>
        <v xml:space="preserve"> </v>
      </c>
      <c r="J176" s="98"/>
    </row>
    <row r="177" spans="6:10" x14ac:dyDescent="0.25">
      <c r="F177" s="178" t="str">
        <f t="shared" si="6"/>
        <v xml:space="preserve"> </v>
      </c>
      <c r="G177" s="179" t="str">
        <f t="shared" si="7"/>
        <v xml:space="preserve"> </v>
      </c>
      <c r="H177" s="180" t="str">
        <f t="shared" si="8"/>
        <v xml:space="preserve"> </v>
      </c>
      <c r="J177" s="98"/>
    </row>
    <row r="178" spans="6:10" x14ac:dyDescent="0.25">
      <c r="F178" s="178" t="str">
        <f t="shared" si="6"/>
        <v xml:space="preserve"> </v>
      </c>
      <c r="G178" s="179" t="str">
        <f t="shared" si="7"/>
        <v xml:space="preserve"> </v>
      </c>
      <c r="H178" s="180" t="str">
        <f t="shared" si="8"/>
        <v xml:space="preserve"> </v>
      </c>
      <c r="J178" s="98"/>
    </row>
    <row r="179" spans="6:10" x14ac:dyDescent="0.25">
      <c r="F179" s="178" t="str">
        <f t="shared" si="6"/>
        <v xml:space="preserve"> </v>
      </c>
      <c r="G179" s="179" t="str">
        <f t="shared" si="7"/>
        <v xml:space="preserve"> </v>
      </c>
      <c r="H179" s="180" t="str">
        <f t="shared" si="8"/>
        <v xml:space="preserve"> </v>
      </c>
      <c r="J179" s="98"/>
    </row>
    <row r="180" spans="6:10" x14ac:dyDescent="0.25">
      <c r="F180" s="178" t="str">
        <f t="shared" si="6"/>
        <v xml:space="preserve"> </v>
      </c>
      <c r="G180" s="179" t="str">
        <f t="shared" si="7"/>
        <v xml:space="preserve"> </v>
      </c>
      <c r="H180" s="180" t="str">
        <f t="shared" si="8"/>
        <v xml:space="preserve"> </v>
      </c>
      <c r="J180" s="98"/>
    </row>
    <row r="181" spans="6:10" x14ac:dyDescent="0.25">
      <c r="F181" s="178" t="str">
        <f t="shared" si="6"/>
        <v xml:space="preserve"> </v>
      </c>
      <c r="G181" s="179" t="str">
        <f t="shared" si="7"/>
        <v xml:space="preserve"> </v>
      </c>
      <c r="H181" s="180" t="str">
        <f t="shared" si="8"/>
        <v xml:space="preserve"> </v>
      </c>
      <c r="J181" s="98"/>
    </row>
    <row r="182" spans="6:10" x14ac:dyDescent="0.25">
      <c r="F182" s="178" t="str">
        <f t="shared" si="6"/>
        <v xml:space="preserve"> </v>
      </c>
      <c r="G182" s="179" t="str">
        <f t="shared" si="7"/>
        <v xml:space="preserve"> </v>
      </c>
      <c r="H182" s="180" t="str">
        <f t="shared" si="8"/>
        <v xml:space="preserve"> </v>
      </c>
      <c r="J182" s="98"/>
    </row>
    <row r="183" spans="6:10" x14ac:dyDescent="0.25">
      <c r="F183" s="178" t="str">
        <f t="shared" si="6"/>
        <v xml:space="preserve"> </v>
      </c>
      <c r="G183" s="179" t="str">
        <f t="shared" si="7"/>
        <v xml:space="preserve"> </v>
      </c>
      <c r="H183" s="180" t="str">
        <f t="shared" si="8"/>
        <v xml:space="preserve"> </v>
      </c>
      <c r="J183" s="98"/>
    </row>
    <row r="184" spans="6:10" x14ac:dyDescent="0.25">
      <c r="F184" s="178" t="str">
        <f t="shared" si="6"/>
        <v xml:space="preserve"> </v>
      </c>
      <c r="G184" s="179" t="str">
        <f t="shared" si="7"/>
        <v xml:space="preserve"> </v>
      </c>
      <c r="H184" s="180" t="str">
        <f t="shared" si="8"/>
        <v xml:space="preserve"> </v>
      </c>
      <c r="J184" s="98"/>
    </row>
    <row r="185" spans="6:10" x14ac:dyDescent="0.25">
      <c r="F185" s="178" t="str">
        <f t="shared" si="6"/>
        <v xml:space="preserve"> </v>
      </c>
      <c r="G185" s="179" t="str">
        <f t="shared" si="7"/>
        <v xml:space="preserve"> </v>
      </c>
      <c r="H185" s="180" t="str">
        <f t="shared" si="8"/>
        <v xml:space="preserve"> </v>
      </c>
      <c r="J185" s="98"/>
    </row>
    <row r="186" spans="6:10" x14ac:dyDescent="0.25">
      <c r="F186" s="178" t="str">
        <f t="shared" si="6"/>
        <v xml:space="preserve"> </v>
      </c>
      <c r="G186" s="179" t="str">
        <f t="shared" si="7"/>
        <v xml:space="preserve"> </v>
      </c>
      <c r="H186" s="180" t="str">
        <f t="shared" si="8"/>
        <v xml:space="preserve"> </v>
      </c>
      <c r="J186" s="98"/>
    </row>
    <row r="187" spans="6:10" x14ac:dyDescent="0.25">
      <c r="F187" s="178" t="str">
        <f t="shared" si="6"/>
        <v xml:space="preserve"> </v>
      </c>
      <c r="G187" s="179" t="str">
        <f t="shared" si="7"/>
        <v xml:space="preserve"> </v>
      </c>
      <c r="H187" s="180" t="str">
        <f t="shared" si="8"/>
        <v xml:space="preserve"> </v>
      </c>
      <c r="J187" s="98"/>
    </row>
    <row r="188" spans="6:10" x14ac:dyDescent="0.25">
      <c r="F188" s="178" t="str">
        <f t="shared" si="6"/>
        <v xml:space="preserve"> </v>
      </c>
      <c r="G188" s="179" t="str">
        <f t="shared" si="7"/>
        <v xml:space="preserve"> </v>
      </c>
      <c r="H188" s="180" t="str">
        <f t="shared" si="8"/>
        <v xml:space="preserve"> </v>
      </c>
      <c r="J188" s="98"/>
    </row>
    <row r="189" spans="6:10" x14ac:dyDescent="0.25">
      <c r="F189" s="178" t="str">
        <f t="shared" si="6"/>
        <v xml:space="preserve"> </v>
      </c>
      <c r="G189" s="179" t="str">
        <f t="shared" si="7"/>
        <v xml:space="preserve"> </v>
      </c>
      <c r="H189" s="180" t="str">
        <f t="shared" si="8"/>
        <v xml:space="preserve"> </v>
      </c>
      <c r="J189" s="98"/>
    </row>
    <row r="190" spans="6:10" x14ac:dyDescent="0.25">
      <c r="F190" s="178" t="str">
        <f t="shared" si="6"/>
        <v xml:space="preserve"> </v>
      </c>
      <c r="G190" s="179" t="str">
        <f t="shared" si="7"/>
        <v xml:space="preserve"> </v>
      </c>
      <c r="H190" s="180" t="str">
        <f t="shared" si="8"/>
        <v xml:space="preserve"> </v>
      </c>
      <c r="J190" s="98"/>
    </row>
    <row r="191" spans="6:10" x14ac:dyDescent="0.25">
      <c r="F191" s="178" t="str">
        <f t="shared" si="6"/>
        <v xml:space="preserve"> </v>
      </c>
      <c r="G191" s="179" t="str">
        <f t="shared" si="7"/>
        <v xml:space="preserve"> </v>
      </c>
      <c r="H191" s="180" t="str">
        <f t="shared" si="8"/>
        <v xml:space="preserve"> </v>
      </c>
      <c r="J191" s="98"/>
    </row>
    <row r="192" spans="6:10" x14ac:dyDescent="0.25">
      <c r="F192" s="178" t="str">
        <f t="shared" si="6"/>
        <v xml:space="preserve"> </v>
      </c>
      <c r="G192" s="179" t="str">
        <f t="shared" si="7"/>
        <v xml:space="preserve"> </v>
      </c>
      <c r="H192" s="180" t="str">
        <f t="shared" si="8"/>
        <v xml:space="preserve"> </v>
      </c>
      <c r="J192" s="98"/>
    </row>
    <row r="193" spans="6:10" x14ac:dyDescent="0.25">
      <c r="F193" s="178" t="str">
        <f t="shared" si="6"/>
        <v xml:space="preserve"> </v>
      </c>
      <c r="G193" s="179" t="str">
        <f t="shared" si="7"/>
        <v xml:space="preserve"> </v>
      </c>
      <c r="H193" s="180" t="str">
        <f t="shared" si="8"/>
        <v xml:space="preserve"> </v>
      </c>
      <c r="J193" s="98"/>
    </row>
    <row r="194" spans="6:10" x14ac:dyDescent="0.25">
      <c r="F194" s="178" t="str">
        <f t="shared" si="6"/>
        <v xml:space="preserve"> </v>
      </c>
      <c r="G194" s="179" t="str">
        <f t="shared" si="7"/>
        <v xml:space="preserve"> </v>
      </c>
      <c r="H194" s="180" t="str">
        <f t="shared" si="8"/>
        <v xml:space="preserve"> </v>
      </c>
      <c r="J194" s="98"/>
    </row>
    <row r="195" spans="6:10" x14ac:dyDescent="0.25">
      <c r="F195" s="178" t="str">
        <f t="shared" si="6"/>
        <v xml:space="preserve"> </v>
      </c>
      <c r="G195" s="179" t="str">
        <f t="shared" si="7"/>
        <v xml:space="preserve"> </v>
      </c>
      <c r="H195" s="180" t="str">
        <f t="shared" si="8"/>
        <v xml:space="preserve"> </v>
      </c>
      <c r="J195" s="98"/>
    </row>
    <row r="196" spans="6:10" x14ac:dyDescent="0.25">
      <c r="F196" s="178" t="str">
        <f t="shared" si="6"/>
        <v xml:space="preserve"> </v>
      </c>
      <c r="G196" s="179" t="str">
        <f t="shared" si="7"/>
        <v xml:space="preserve"> </v>
      </c>
      <c r="H196" s="180" t="str">
        <f t="shared" si="8"/>
        <v xml:space="preserve"> </v>
      </c>
      <c r="J196" s="98"/>
    </row>
    <row r="197" spans="6:10" x14ac:dyDescent="0.25">
      <c r="F197" s="178" t="str">
        <f t="shared" si="6"/>
        <v xml:space="preserve"> </v>
      </c>
      <c r="G197" s="179" t="str">
        <f t="shared" si="7"/>
        <v xml:space="preserve"> </v>
      </c>
      <c r="H197" s="180" t="str">
        <f t="shared" si="8"/>
        <v xml:space="preserve"> </v>
      </c>
      <c r="J197" s="98"/>
    </row>
    <row r="198" spans="6:10" x14ac:dyDescent="0.25">
      <c r="F198" s="178" t="str">
        <f t="shared" si="6"/>
        <v xml:space="preserve"> </v>
      </c>
      <c r="G198" s="179" t="str">
        <f t="shared" si="7"/>
        <v xml:space="preserve"> </v>
      </c>
      <c r="H198" s="180" t="str">
        <f t="shared" si="8"/>
        <v xml:space="preserve"> </v>
      </c>
      <c r="J198" s="98"/>
    </row>
    <row r="199" spans="6:10" x14ac:dyDescent="0.25">
      <c r="F199" s="178" t="str">
        <f t="shared" si="6"/>
        <v xml:space="preserve"> </v>
      </c>
      <c r="G199" s="179" t="str">
        <f t="shared" si="7"/>
        <v xml:space="preserve"> </v>
      </c>
      <c r="H199" s="180" t="str">
        <f t="shared" si="8"/>
        <v xml:space="preserve"> </v>
      </c>
      <c r="J199" s="98"/>
    </row>
    <row r="200" spans="6:10" x14ac:dyDescent="0.25">
      <c r="F200" s="178" t="str">
        <f t="shared" si="6"/>
        <v xml:space="preserve"> </v>
      </c>
      <c r="G200" s="179" t="str">
        <f t="shared" si="7"/>
        <v xml:space="preserve"> </v>
      </c>
      <c r="H200" s="180" t="str">
        <f t="shared" si="8"/>
        <v xml:space="preserve"> </v>
      </c>
      <c r="J200" s="98"/>
    </row>
    <row r="201" spans="6:10" x14ac:dyDescent="0.25">
      <c r="F201" s="178" t="str">
        <f t="shared" si="6"/>
        <v xml:space="preserve"> </v>
      </c>
      <c r="G201" s="179" t="str">
        <f t="shared" si="7"/>
        <v xml:space="preserve"> </v>
      </c>
      <c r="H201" s="180" t="str">
        <f t="shared" si="8"/>
        <v xml:space="preserve"> </v>
      </c>
      <c r="J201" s="98"/>
    </row>
    <row r="202" spans="6:10" x14ac:dyDescent="0.25">
      <c r="F202" s="178" t="str">
        <f t="shared" si="6"/>
        <v xml:space="preserve"> </v>
      </c>
      <c r="G202" s="179" t="str">
        <f t="shared" si="7"/>
        <v xml:space="preserve"> </v>
      </c>
      <c r="H202" s="180" t="str">
        <f t="shared" si="8"/>
        <v xml:space="preserve"> </v>
      </c>
      <c r="J202" s="98"/>
    </row>
    <row r="203" spans="6:10" x14ac:dyDescent="0.25">
      <c r="F203" s="178" t="str">
        <f t="shared" ref="F203:F266" si="9">IF(E203-D203=0," ",E203-D203)</f>
        <v xml:space="preserve"> </v>
      </c>
      <c r="G203" s="179" t="str">
        <f t="shared" ref="G203:G266" si="10">IFERROR(E203/D203%," ")</f>
        <v xml:space="preserve"> </v>
      </c>
      <c r="H203" s="180" t="str">
        <f t="shared" ref="H203:H266" si="11">IFERROR(IF(A203=0,IF(ABS(F203)&lt;$H$6," ",IF(F203=0," ",F203))," ")," ")</f>
        <v xml:space="preserve"> </v>
      </c>
      <c r="J203" s="98"/>
    </row>
    <row r="204" spans="6:10" x14ac:dyDescent="0.25">
      <c r="F204" s="178" t="str">
        <f t="shared" si="9"/>
        <v xml:space="preserve"> </v>
      </c>
      <c r="G204" s="179" t="str">
        <f t="shared" si="10"/>
        <v xml:space="preserve"> </v>
      </c>
      <c r="H204" s="180" t="str">
        <f t="shared" si="11"/>
        <v xml:space="preserve"> </v>
      </c>
      <c r="J204" s="98"/>
    </row>
    <row r="205" spans="6:10" x14ac:dyDescent="0.25">
      <c r="F205" s="178" t="str">
        <f t="shared" si="9"/>
        <v xml:space="preserve"> </v>
      </c>
      <c r="G205" s="179" t="str">
        <f t="shared" si="10"/>
        <v xml:space="preserve"> </v>
      </c>
      <c r="H205" s="180" t="str">
        <f t="shared" si="11"/>
        <v xml:space="preserve"> </v>
      </c>
      <c r="J205" s="98"/>
    </row>
    <row r="206" spans="6:10" x14ac:dyDescent="0.25">
      <c r="F206" s="178" t="str">
        <f t="shared" si="9"/>
        <v xml:space="preserve"> </v>
      </c>
      <c r="G206" s="179" t="str">
        <f t="shared" si="10"/>
        <v xml:space="preserve"> </v>
      </c>
      <c r="H206" s="180" t="str">
        <f t="shared" si="11"/>
        <v xml:space="preserve"> </v>
      </c>
      <c r="J206" s="98"/>
    </row>
    <row r="207" spans="6:10" x14ac:dyDescent="0.25">
      <c r="F207" s="178" t="str">
        <f t="shared" si="9"/>
        <v xml:space="preserve"> </v>
      </c>
      <c r="G207" s="179" t="str">
        <f t="shared" si="10"/>
        <v xml:space="preserve"> </v>
      </c>
      <c r="H207" s="180" t="str">
        <f t="shared" si="11"/>
        <v xml:space="preserve"> </v>
      </c>
      <c r="J207" s="98"/>
    </row>
    <row r="208" spans="6:10" x14ac:dyDescent="0.25">
      <c r="F208" s="178" t="str">
        <f t="shared" si="9"/>
        <v xml:space="preserve"> </v>
      </c>
      <c r="G208" s="179" t="str">
        <f t="shared" si="10"/>
        <v xml:space="preserve"> </v>
      </c>
      <c r="H208" s="180" t="str">
        <f t="shared" si="11"/>
        <v xml:space="preserve"> </v>
      </c>
      <c r="J208" s="98"/>
    </row>
    <row r="209" spans="6:10" x14ac:dyDescent="0.25">
      <c r="F209" s="178" t="str">
        <f t="shared" si="9"/>
        <v xml:space="preserve"> </v>
      </c>
      <c r="G209" s="179" t="str">
        <f t="shared" si="10"/>
        <v xml:space="preserve"> </v>
      </c>
      <c r="H209" s="180" t="str">
        <f t="shared" si="11"/>
        <v xml:space="preserve"> </v>
      </c>
      <c r="J209" s="98"/>
    </row>
    <row r="210" spans="6:10" x14ac:dyDescent="0.25">
      <c r="F210" s="178" t="str">
        <f t="shared" si="9"/>
        <v xml:space="preserve"> </v>
      </c>
      <c r="G210" s="179" t="str">
        <f t="shared" si="10"/>
        <v xml:space="preserve"> </v>
      </c>
      <c r="H210" s="180" t="str">
        <f t="shared" si="11"/>
        <v xml:space="preserve"> </v>
      </c>
      <c r="J210" s="98"/>
    </row>
    <row r="211" spans="6:10" x14ac:dyDescent="0.25">
      <c r="F211" s="178" t="str">
        <f t="shared" si="9"/>
        <v xml:space="preserve"> </v>
      </c>
      <c r="G211" s="179" t="str">
        <f t="shared" si="10"/>
        <v xml:space="preserve"> </v>
      </c>
      <c r="H211" s="180" t="str">
        <f t="shared" si="11"/>
        <v xml:space="preserve"> </v>
      </c>
      <c r="J211" s="98"/>
    </row>
    <row r="212" spans="6:10" x14ac:dyDescent="0.25">
      <c r="F212" s="178" t="str">
        <f t="shared" si="9"/>
        <v xml:space="preserve"> </v>
      </c>
      <c r="G212" s="179" t="str">
        <f t="shared" si="10"/>
        <v xml:space="preserve"> </v>
      </c>
      <c r="H212" s="180" t="str">
        <f t="shared" si="11"/>
        <v xml:space="preserve"> </v>
      </c>
      <c r="J212" s="98"/>
    </row>
    <row r="213" spans="6:10" x14ac:dyDescent="0.25">
      <c r="F213" s="178" t="str">
        <f t="shared" si="9"/>
        <v xml:space="preserve"> </v>
      </c>
      <c r="G213" s="179" t="str">
        <f t="shared" si="10"/>
        <v xml:space="preserve"> </v>
      </c>
      <c r="H213" s="180" t="str">
        <f t="shared" si="11"/>
        <v xml:space="preserve"> </v>
      </c>
      <c r="J213" s="98"/>
    </row>
    <row r="214" spans="6:10" x14ac:dyDescent="0.25">
      <c r="F214" s="178" t="str">
        <f t="shared" si="9"/>
        <v xml:space="preserve"> </v>
      </c>
      <c r="G214" s="179" t="str">
        <f t="shared" si="10"/>
        <v xml:space="preserve"> </v>
      </c>
      <c r="H214" s="180" t="str">
        <f t="shared" si="11"/>
        <v xml:space="preserve"> </v>
      </c>
      <c r="J214" s="98"/>
    </row>
    <row r="215" spans="6:10" x14ac:dyDescent="0.25">
      <c r="F215" s="178" t="str">
        <f t="shared" si="9"/>
        <v xml:space="preserve"> </v>
      </c>
      <c r="G215" s="179" t="str">
        <f t="shared" si="10"/>
        <v xml:space="preserve"> </v>
      </c>
      <c r="H215" s="180" t="str">
        <f t="shared" si="11"/>
        <v xml:space="preserve"> </v>
      </c>
      <c r="J215" s="98"/>
    </row>
    <row r="216" spans="6:10" x14ac:dyDescent="0.25">
      <c r="F216" s="178" t="str">
        <f t="shared" si="9"/>
        <v xml:space="preserve"> </v>
      </c>
      <c r="G216" s="179" t="str">
        <f t="shared" si="10"/>
        <v xml:space="preserve"> </v>
      </c>
      <c r="H216" s="180" t="str">
        <f t="shared" si="11"/>
        <v xml:space="preserve"> </v>
      </c>
      <c r="J216" s="98"/>
    </row>
    <row r="217" spans="6:10" x14ac:dyDescent="0.25">
      <c r="F217" s="178" t="str">
        <f t="shared" si="9"/>
        <v xml:space="preserve"> </v>
      </c>
      <c r="G217" s="179" t="str">
        <f t="shared" si="10"/>
        <v xml:space="preserve"> </v>
      </c>
      <c r="H217" s="180" t="str">
        <f t="shared" si="11"/>
        <v xml:space="preserve"> </v>
      </c>
      <c r="J217" s="98"/>
    </row>
    <row r="218" spans="6:10" x14ac:dyDescent="0.25">
      <c r="F218" s="178" t="str">
        <f t="shared" si="9"/>
        <v xml:space="preserve"> </v>
      </c>
      <c r="G218" s="179" t="str">
        <f t="shared" si="10"/>
        <v xml:space="preserve"> </v>
      </c>
      <c r="H218" s="180" t="str">
        <f t="shared" si="11"/>
        <v xml:space="preserve"> </v>
      </c>
      <c r="J218" s="98"/>
    </row>
    <row r="219" spans="6:10" x14ac:dyDescent="0.25">
      <c r="F219" s="178" t="str">
        <f t="shared" si="9"/>
        <v xml:space="preserve"> </v>
      </c>
      <c r="G219" s="179" t="str">
        <f t="shared" si="10"/>
        <v xml:space="preserve"> </v>
      </c>
      <c r="H219" s="180" t="str">
        <f t="shared" si="11"/>
        <v xml:space="preserve"> </v>
      </c>
      <c r="J219" s="98"/>
    </row>
    <row r="220" spans="6:10" x14ac:dyDescent="0.25">
      <c r="F220" s="178" t="str">
        <f t="shared" si="9"/>
        <v xml:space="preserve"> </v>
      </c>
      <c r="G220" s="179" t="str">
        <f t="shared" si="10"/>
        <v xml:space="preserve"> </v>
      </c>
      <c r="H220" s="180" t="str">
        <f t="shared" si="11"/>
        <v xml:space="preserve"> </v>
      </c>
      <c r="J220" s="98"/>
    </row>
    <row r="221" spans="6:10" x14ac:dyDescent="0.25">
      <c r="F221" s="178" t="str">
        <f t="shared" si="9"/>
        <v xml:space="preserve"> </v>
      </c>
      <c r="G221" s="179" t="str">
        <f t="shared" si="10"/>
        <v xml:space="preserve"> </v>
      </c>
      <c r="H221" s="180" t="str">
        <f t="shared" si="11"/>
        <v xml:space="preserve"> </v>
      </c>
      <c r="J221" s="98"/>
    </row>
    <row r="222" spans="6:10" x14ac:dyDescent="0.25">
      <c r="F222" s="178" t="str">
        <f t="shared" si="9"/>
        <v xml:space="preserve"> </v>
      </c>
      <c r="G222" s="179" t="str">
        <f t="shared" si="10"/>
        <v xml:space="preserve"> </v>
      </c>
      <c r="H222" s="180" t="str">
        <f t="shared" si="11"/>
        <v xml:space="preserve"> </v>
      </c>
      <c r="J222" s="98"/>
    </row>
    <row r="223" spans="6:10" x14ac:dyDescent="0.25">
      <c r="F223" s="178" t="str">
        <f t="shared" si="9"/>
        <v xml:space="preserve"> </v>
      </c>
      <c r="G223" s="179" t="str">
        <f t="shared" si="10"/>
        <v xml:space="preserve"> </v>
      </c>
      <c r="H223" s="180" t="str">
        <f t="shared" si="11"/>
        <v xml:space="preserve"> </v>
      </c>
      <c r="J223" s="98"/>
    </row>
    <row r="224" spans="6:10" x14ac:dyDescent="0.25">
      <c r="F224" s="178" t="str">
        <f t="shared" si="9"/>
        <v xml:space="preserve"> </v>
      </c>
      <c r="G224" s="179" t="str">
        <f t="shared" si="10"/>
        <v xml:space="preserve"> </v>
      </c>
      <c r="H224" s="180" t="str">
        <f t="shared" si="11"/>
        <v xml:space="preserve"> </v>
      </c>
      <c r="J224" s="98"/>
    </row>
    <row r="225" spans="6:10" x14ac:dyDescent="0.25">
      <c r="F225" s="178" t="str">
        <f t="shared" si="9"/>
        <v xml:space="preserve"> </v>
      </c>
      <c r="G225" s="179" t="str">
        <f t="shared" si="10"/>
        <v xml:space="preserve"> </v>
      </c>
      <c r="H225" s="180" t="str">
        <f t="shared" si="11"/>
        <v xml:space="preserve"> </v>
      </c>
      <c r="J225" s="98"/>
    </row>
    <row r="226" spans="6:10" x14ac:dyDescent="0.25">
      <c r="F226" s="178" t="str">
        <f t="shared" si="9"/>
        <v xml:space="preserve"> </v>
      </c>
      <c r="G226" s="179" t="str">
        <f t="shared" si="10"/>
        <v xml:space="preserve"> </v>
      </c>
      <c r="H226" s="180" t="str">
        <f t="shared" si="11"/>
        <v xml:space="preserve"> </v>
      </c>
      <c r="J226" s="98"/>
    </row>
    <row r="227" spans="6:10" x14ac:dyDescent="0.25">
      <c r="F227" s="178" t="str">
        <f t="shared" si="9"/>
        <v xml:space="preserve"> </v>
      </c>
      <c r="G227" s="179" t="str">
        <f t="shared" si="10"/>
        <v xml:space="preserve"> </v>
      </c>
      <c r="H227" s="180" t="str">
        <f t="shared" si="11"/>
        <v xml:space="preserve"> </v>
      </c>
      <c r="J227" s="98"/>
    </row>
    <row r="228" spans="6:10" x14ac:dyDescent="0.25">
      <c r="F228" s="178" t="str">
        <f t="shared" si="9"/>
        <v xml:space="preserve"> </v>
      </c>
      <c r="G228" s="179" t="str">
        <f t="shared" si="10"/>
        <v xml:space="preserve"> </v>
      </c>
      <c r="H228" s="180" t="str">
        <f t="shared" si="11"/>
        <v xml:space="preserve"> </v>
      </c>
      <c r="J228" s="98"/>
    </row>
    <row r="229" spans="6:10" x14ac:dyDescent="0.25">
      <c r="F229" s="178" t="str">
        <f t="shared" si="9"/>
        <v xml:space="preserve"> </v>
      </c>
      <c r="G229" s="179" t="str">
        <f t="shared" si="10"/>
        <v xml:space="preserve"> </v>
      </c>
      <c r="H229" s="180" t="str">
        <f t="shared" si="11"/>
        <v xml:space="preserve"> </v>
      </c>
      <c r="J229" s="98"/>
    </row>
    <row r="230" spans="6:10" x14ac:dyDescent="0.25">
      <c r="F230" s="178" t="str">
        <f t="shared" si="9"/>
        <v xml:space="preserve"> </v>
      </c>
      <c r="G230" s="179" t="str">
        <f t="shared" si="10"/>
        <v xml:space="preserve"> </v>
      </c>
      <c r="H230" s="180" t="str">
        <f t="shared" si="11"/>
        <v xml:space="preserve"> </v>
      </c>
      <c r="J230" s="98"/>
    </row>
    <row r="231" spans="6:10" x14ac:dyDescent="0.25">
      <c r="F231" s="178" t="str">
        <f t="shared" si="9"/>
        <v xml:space="preserve"> </v>
      </c>
      <c r="G231" s="179" t="str">
        <f t="shared" si="10"/>
        <v xml:space="preserve"> </v>
      </c>
      <c r="H231" s="180" t="str">
        <f t="shared" si="11"/>
        <v xml:space="preserve"> </v>
      </c>
      <c r="J231" s="98"/>
    </row>
    <row r="232" spans="6:10" x14ac:dyDescent="0.25">
      <c r="F232" s="178" t="str">
        <f t="shared" si="9"/>
        <v xml:space="preserve"> </v>
      </c>
      <c r="G232" s="179" t="str">
        <f t="shared" si="10"/>
        <v xml:space="preserve"> </v>
      </c>
      <c r="H232" s="180" t="str">
        <f t="shared" si="11"/>
        <v xml:space="preserve"> </v>
      </c>
      <c r="J232" s="98"/>
    </row>
    <row r="233" spans="6:10" x14ac:dyDescent="0.25">
      <c r="F233" s="178" t="str">
        <f t="shared" si="9"/>
        <v xml:space="preserve"> </v>
      </c>
      <c r="G233" s="179" t="str">
        <f t="shared" si="10"/>
        <v xml:space="preserve"> </v>
      </c>
      <c r="H233" s="180" t="str">
        <f t="shared" si="11"/>
        <v xml:space="preserve"> </v>
      </c>
      <c r="J233" s="98"/>
    </row>
    <row r="234" spans="6:10" x14ac:dyDescent="0.25">
      <c r="F234" s="178" t="str">
        <f t="shared" si="9"/>
        <v xml:space="preserve"> </v>
      </c>
      <c r="G234" s="179" t="str">
        <f t="shared" si="10"/>
        <v xml:space="preserve"> </v>
      </c>
      <c r="H234" s="180" t="str">
        <f t="shared" si="11"/>
        <v xml:space="preserve"> </v>
      </c>
      <c r="J234" s="98"/>
    </row>
    <row r="235" spans="6:10" x14ac:dyDescent="0.25">
      <c r="F235" s="178" t="str">
        <f t="shared" si="9"/>
        <v xml:space="preserve"> </v>
      </c>
      <c r="G235" s="179" t="str">
        <f t="shared" si="10"/>
        <v xml:space="preserve"> </v>
      </c>
      <c r="H235" s="180" t="str">
        <f t="shared" si="11"/>
        <v xml:space="preserve"> </v>
      </c>
      <c r="J235" s="98"/>
    </row>
    <row r="236" spans="6:10" x14ac:dyDescent="0.25">
      <c r="F236" s="178" t="str">
        <f t="shared" si="9"/>
        <v xml:space="preserve"> </v>
      </c>
      <c r="G236" s="179" t="str">
        <f t="shared" si="10"/>
        <v xml:space="preserve"> </v>
      </c>
      <c r="H236" s="180" t="str">
        <f t="shared" si="11"/>
        <v xml:space="preserve"> </v>
      </c>
      <c r="J236" s="98"/>
    </row>
    <row r="237" spans="6:10" x14ac:dyDescent="0.25">
      <c r="F237" s="178" t="str">
        <f t="shared" si="9"/>
        <v xml:space="preserve"> </v>
      </c>
      <c r="G237" s="179" t="str">
        <f t="shared" si="10"/>
        <v xml:space="preserve"> </v>
      </c>
      <c r="H237" s="180" t="str">
        <f t="shared" si="11"/>
        <v xml:space="preserve"> </v>
      </c>
      <c r="J237" s="98"/>
    </row>
    <row r="238" spans="6:10" x14ac:dyDescent="0.25">
      <c r="F238" s="178" t="str">
        <f t="shared" si="9"/>
        <v xml:space="preserve"> </v>
      </c>
      <c r="G238" s="179" t="str">
        <f t="shared" si="10"/>
        <v xml:space="preserve"> </v>
      </c>
      <c r="H238" s="180" t="str">
        <f t="shared" si="11"/>
        <v xml:space="preserve"> </v>
      </c>
      <c r="J238" s="98"/>
    </row>
    <row r="239" spans="6:10" x14ac:dyDescent="0.25">
      <c r="F239" s="178" t="str">
        <f t="shared" si="9"/>
        <v xml:space="preserve"> </v>
      </c>
      <c r="G239" s="179" t="str">
        <f t="shared" si="10"/>
        <v xml:space="preserve"> </v>
      </c>
      <c r="H239" s="180" t="str">
        <f t="shared" si="11"/>
        <v xml:space="preserve"> </v>
      </c>
      <c r="J239" s="98"/>
    </row>
    <row r="240" spans="6:10" x14ac:dyDescent="0.25">
      <c r="F240" s="178" t="str">
        <f t="shared" si="9"/>
        <v xml:space="preserve"> </v>
      </c>
      <c r="G240" s="179" t="str">
        <f t="shared" si="10"/>
        <v xml:space="preserve"> </v>
      </c>
      <c r="H240" s="180" t="str">
        <f t="shared" si="11"/>
        <v xml:space="preserve"> </v>
      </c>
      <c r="J240" s="98"/>
    </row>
    <row r="241" spans="6:10" x14ac:dyDescent="0.25">
      <c r="F241" s="178" t="str">
        <f t="shared" si="9"/>
        <v xml:space="preserve"> </v>
      </c>
      <c r="G241" s="179" t="str">
        <f t="shared" si="10"/>
        <v xml:space="preserve"> </v>
      </c>
      <c r="H241" s="180" t="str">
        <f t="shared" si="11"/>
        <v xml:space="preserve"> </v>
      </c>
      <c r="J241" s="98"/>
    </row>
    <row r="242" spans="6:10" x14ac:dyDescent="0.25">
      <c r="F242" s="178" t="str">
        <f t="shared" si="9"/>
        <v xml:space="preserve"> </v>
      </c>
      <c r="G242" s="179" t="str">
        <f t="shared" si="10"/>
        <v xml:space="preserve"> </v>
      </c>
      <c r="H242" s="180" t="str">
        <f t="shared" si="11"/>
        <v xml:space="preserve"> </v>
      </c>
      <c r="J242" s="98"/>
    </row>
    <row r="243" spans="6:10" x14ac:dyDescent="0.25">
      <c r="F243" s="178" t="str">
        <f t="shared" si="9"/>
        <v xml:space="preserve"> </v>
      </c>
      <c r="G243" s="179" t="str">
        <f t="shared" si="10"/>
        <v xml:space="preserve"> </v>
      </c>
      <c r="H243" s="180" t="str">
        <f t="shared" si="11"/>
        <v xml:space="preserve"> </v>
      </c>
      <c r="J243" s="98"/>
    </row>
    <row r="244" spans="6:10" x14ac:dyDescent="0.25">
      <c r="F244" s="178" t="str">
        <f t="shared" si="9"/>
        <v xml:space="preserve"> </v>
      </c>
      <c r="G244" s="179" t="str">
        <f t="shared" si="10"/>
        <v xml:space="preserve"> </v>
      </c>
      <c r="H244" s="180" t="str">
        <f t="shared" si="11"/>
        <v xml:space="preserve"> </v>
      </c>
      <c r="J244" s="98"/>
    </row>
    <row r="245" spans="6:10" x14ac:dyDescent="0.25">
      <c r="F245" s="178" t="str">
        <f t="shared" si="9"/>
        <v xml:space="preserve"> </v>
      </c>
      <c r="G245" s="179" t="str">
        <f t="shared" si="10"/>
        <v xml:space="preserve"> </v>
      </c>
      <c r="H245" s="180" t="str">
        <f t="shared" si="11"/>
        <v xml:space="preserve"> </v>
      </c>
      <c r="J245" s="98"/>
    </row>
    <row r="246" spans="6:10" x14ac:dyDescent="0.25">
      <c r="F246" s="178" t="str">
        <f t="shared" si="9"/>
        <v xml:space="preserve"> </v>
      </c>
      <c r="G246" s="179" t="str">
        <f t="shared" si="10"/>
        <v xml:space="preserve"> </v>
      </c>
      <c r="H246" s="180" t="str">
        <f t="shared" si="11"/>
        <v xml:space="preserve"> </v>
      </c>
      <c r="J246" s="98"/>
    </row>
    <row r="247" spans="6:10" x14ac:dyDescent="0.25">
      <c r="F247" s="178" t="str">
        <f t="shared" si="9"/>
        <v xml:space="preserve"> </v>
      </c>
      <c r="G247" s="179" t="str">
        <f t="shared" si="10"/>
        <v xml:space="preserve"> </v>
      </c>
      <c r="H247" s="180" t="str">
        <f t="shared" si="11"/>
        <v xml:space="preserve"> </v>
      </c>
      <c r="J247" s="98"/>
    </row>
    <row r="248" spans="6:10" x14ac:dyDescent="0.25">
      <c r="F248" s="178" t="str">
        <f t="shared" si="9"/>
        <v xml:space="preserve"> </v>
      </c>
      <c r="G248" s="179" t="str">
        <f t="shared" si="10"/>
        <v xml:space="preserve"> </v>
      </c>
      <c r="H248" s="180" t="str">
        <f t="shared" si="11"/>
        <v xml:space="preserve"> </v>
      </c>
      <c r="J248" s="98"/>
    </row>
    <row r="249" spans="6:10" x14ac:dyDescent="0.25">
      <c r="F249" s="178" t="str">
        <f t="shared" si="9"/>
        <v xml:space="preserve"> </v>
      </c>
      <c r="G249" s="179" t="str">
        <f t="shared" si="10"/>
        <v xml:space="preserve"> </v>
      </c>
      <c r="H249" s="180" t="str">
        <f t="shared" si="11"/>
        <v xml:space="preserve"> </v>
      </c>
      <c r="J249" s="98"/>
    </row>
    <row r="250" spans="6:10" x14ac:dyDescent="0.25">
      <c r="F250" s="178" t="str">
        <f t="shared" si="9"/>
        <v xml:space="preserve"> </v>
      </c>
      <c r="G250" s="179" t="str">
        <f t="shared" si="10"/>
        <v xml:space="preserve"> </v>
      </c>
      <c r="H250" s="180" t="str">
        <f t="shared" si="11"/>
        <v xml:space="preserve"> </v>
      </c>
      <c r="J250" s="98"/>
    </row>
    <row r="251" spans="6:10" x14ac:dyDescent="0.25">
      <c r="F251" s="178" t="str">
        <f t="shared" si="9"/>
        <v xml:space="preserve"> </v>
      </c>
      <c r="G251" s="179" t="str">
        <f t="shared" si="10"/>
        <v xml:space="preserve"> </v>
      </c>
      <c r="H251" s="180" t="str">
        <f t="shared" si="11"/>
        <v xml:space="preserve"> </v>
      </c>
      <c r="J251" s="98"/>
    </row>
    <row r="252" spans="6:10" x14ac:dyDescent="0.25">
      <c r="F252" s="178" t="str">
        <f t="shared" si="9"/>
        <v xml:space="preserve"> </v>
      </c>
      <c r="G252" s="179" t="str">
        <f t="shared" si="10"/>
        <v xml:space="preserve"> </v>
      </c>
      <c r="H252" s="180" t="str">
        <f t="shared" si="11"/>
        <v xml:space="preserve"> </v>
      </c>
      <c r="J252" s="98"/>
    </row>
    <row r="253" spans="6:10" x14ac:dyDescent="0.25">
      <c r="F253" s="178" t="str">
        <f t="shared" si="9"/>
        <v xml:space="preserve"> </v>
      </c>
      <c r="G253" s="179" t="str">
        <f t="shared" si="10"/>
        <v xml:space="preserve"> </v>
      </c>
      <c r="H253" s="180" t="str">
        <f t="shared" si="11"/>
        <v xml:space="preserve"> </v>
      </c>
      <c r="J253" s="98"/>
    </row>
    <row r="254" spans="6:10" x14ac:dyDescent="0.25">
      <c r="F254" s="178" t="str">
        <f t="shared" si="9"/>
        <v xml:space="preserve"> </v>
      </c>
      <c r="G254" s="179" t="str">
        <f t="shared" si="10"/>
        <v xml:space="preserve"> </v>
      </c>
      <c r="H254" s="180" t="str">
        <f t="shared" si="11"/>
        <v xml:space="preserve"> </v>
      </c>
      <c r="J254" s="98"/>
    </row>
    <row r="255" spans="6:10" x14ac:dyDescent="0.25">
      <c r="F255" s="178" t="str">
        <f t="shared" si="9"/>
        <v xml:space="preserve"> </v>
      </c>
      <c r="G255" s="179" t="str">
        <f t="shared" si="10"/>
        <v xml:space="preserve"> </v>
      </c>
      <c r="H255" s="180" t="str">
        <f t="shared" si="11"/>
        <v xml:space="preserve"> </v>
      </c>
      <c r="J255" s="98"/>
    </row>
    <row r="256" spans="6:10" x14ac:dyDescent="0.25">
      <c r="F256" s="178" t="str">
        <f t="shared" si="9"/>
        <v xml:space="preserve"> </v>
      </c>
      <c r="G256" s="179" t="str">
        <f t="shared" si="10"/>
        <v xml:space="preserve"> </v>
      </c>
      <c r="H256" s="180" t="str">
        <f t="shared" si="11"/>
        <v xml:space="preserve"> </v>
      </c>
      <c r="J256" s="98"/>
    </row>
    <row r="257" spans="6:10" x14ac:dyDescent="0.25">
      <c r="F257" s="178" t="str">
        <f t="shared" si="9"/>
        <v xml:space="preserve"> </v>
      </c>
      <c r="G257" s="179" t="str">
        <f t="shared" si="10"/>
        <v xml:space="preserve"> </v>
      </c>
      <c r="H257" s="180" t="str">
        <f t="shared" si="11"/>
        <v xml:space="preserve"> </v>
      </c>
      <c r="J257" s="98"/>
    </row>
    <row r="258" spans="6:10" x14ac:dyDescent="0.25">
      <c r="F258" s="178" t="str">
        <f t="shared" si="9"/>
        <v xml:space="preserve"> </v>
      </c>
      <c r="G258" s="179" t="str">
        <f t="shared" si="10"/>
        <v xml:space="preserve"> </v>
      </c>
      <c r="H258" s="180" t="str">
        <f t="shared" si="11"/>
        <v xml:space="preserve"> </v>
      </c>
      <c r="J258" s="98"/>
    </row>
    <row r="259" spans="6:10" x14ac:dyDescent="0.25">
      <c r="F259" s="178" t="str">
        <f t="shared" si="9"/>
        <v xml:space="preserve"> </v>
      </c>
      <c r="G259" s="179" t="str">
        <f t="shared" si="10"/>
        <v xml:space="preserve"> </v>
      </c>
      <c r="H259" s="180" t="str">
        <f t="shared" si="11"/>
        <v xml:space="preserve"> </v>
      </c>
      <c r="J259" s="98"/>
    </row>
    <row r="260" spans="6:10" x14ac:dyDescent="0.25">
      <c r="F260" s="178" t="str">
        <f t="shared" si="9"/>
        <v xml:space="preserve"> </v>
      </c>
      <c r="G260" s="179" t="str">
        <f t="shared" si="10"/>
        <v xml:space="preserve"> </v>
      </c>
      <c r="H260" s="180" t="str">
        <f t="shared" si="11"/>
        <v xml:space="preserve"> </v>
      </c>
      <c r="J260" s="98"/>
    </row>
    <row r="261" spans="6:10" x14ac:dyDescent="0.25">
      <c r="F261" s="178" t="str">
        <f t="shared" si="9"/>
        <v xml:space="preserve"> </v>
      </c>
      <c r="G261" s="179" t="str">
        <f t="shared" si="10"/>
        <v xml:space="preserve"> </v>
      </c>
      <c r="H261" s="180" t="str">
        <f t="shared" si="11"/>
        <v xml:space="preserve"> </v>
      </c>
      <c r="J261" s="98"/>
    </row>
    <row r="262" spans="6:10" x14ac:dyDescent="0.25">
      <c r="F262" s="178" t="str">
        <f t="shared" si="9"/>
        <v xml:space="preserve"> </v>
      </c>
      <c r="G262" s="179" t="str">
        <f t="shared" si="10"/>
        <v xml:space="preserve"> </v>
      </c>
      <c r="H262" s="180" t="str">
        <f t="shared" si="11"/>
        <v xml:space="preserve"> </v>
      </c>
      <c r="J262" s="98"/>
    </row>
    <row r="263" spans="6:10" x14ac:dyDescent="0.25">
      <c r="F263" s="178" t="str">
        <f t="shared" si="9"/>
        <v xml:space="preserve"> </v>
      </c>
      <c r="G263" s="179" t="str">
        <f t="shared" si="10"/>
        <v xml:space="preserve"> </v>
      </c>
      <c r="H263" s="180" t="str">
        <f t="shared" si="11"/>
        <v xml:space="preserve"> </v>
      </c>
      <c r="J263" s="98"/>
    </row>
    <row r="264" spans="6:10" x14ac:dyDescent="0.25">
      <c r="F264" s="178" t="str">
        <f t="shared" si="9"/>
        <v xml:space="preserve"> </v>
      </c>
      <c r="G264" s="179" t="str">
        <f t="shared" si="10"/>
        <v xml:space="preserve"> </v>
      </c>
      <c r="H264" s="180" t="str">
        <f t="shared" si="11"/>
        <v xml:space="preserve"> </v>
      </c>
      <c r="J264" s="98"/>
    </row>
    <row r="265" spans="6:10" x14ac:dyDescent="0.25">
      <c r="F265" s="178" t="str">
        <f t="shared" si="9"/>
        <v xml:space="preserve"> </v>
      </c>
      <c r="G265" s="179" t="str">
        <f t="shared" si="10"/>
        <v xml:space="preserve"> </v>
      </c>
      <c r="H265" s="180" t="str">
        <f t="shared" si="11"/>
        <v xml:space="preserve"> </v>
      </c>
      <c r="J265" s="98"/>
    </row>
    <row r="266" spans="6:10" x14ac:dyDescent="0.25">
      <c r="F266" s="178" t="str">
        <f t="shared" si="9"/>
        <v xml:space="preserve"> </v>
      </c>
      <c r="G266" s="179" t="str">
        <f t="shared" si="10"/>
        <v xml:space="preserve"> </v>
      </c>
      <c r="H266" s="180" t="str">
        <f t="shared" si="11"/>
        <v xml:space="preserve"> </v>
      </c>
      <c r="J266" s="98"/>
    </row>
    <row r="267" spans="6:10" x14ac:dyDescent="0.25">
      <c r="F267" s="178" t="str">
        <f t="shared" ref="F267:F330" si="12">IF(E267-D267=0," ",E267-D267)</f>
        <v xml:space="preserve"> </v>
      </c>
      <c r="G267" s="179" t="str">
        <f t="shared" ref="G267:G330" si="13">IFERROR(E267/D267%," ")</f>
        <v xml:space="preserve"> </v>
      </c>
      <c r="H267" s="180" t="str">
        <f t="shared" ref="H267:H330" si="14">IFERROR(IF(A267=0,IF(ABS(F267)&lt;$H$6," ",IF(F267=0," ",F267))," ")," ")</f>
        <v xml:space="preserve"> </v>
      </c>
      <c r="J267" s="98"/>
    </row>
    <row r="268" spans="6:10" x14ac:dyDescent="0.25">
      <c r="F268" s="178" t="str">
        <f t="shared" si="12"/>
        <v xml:space="preserve"> </v>
      </c>
      <c r="G268" s="179" t="str">
        <f t="shared" si="13"/>
        <v xml:space="preserve"> </v>
      </c>
      <c r="H268" s="180" t="str">
        <f t="shared" si="14"/>
        <v xml:space="preserve"> </v>
      </c>
      <c r="J268" s="98"/>
    </row>
    <row r="269" spans="6:10" x14ac:dyDescent="0.25">
      <c r="F269" s="178" t="str">
        <f t="shared" si="12"/>
        <v xml:space="preserve"> </v>
      </c>
      <c r="G269" s="179" t="str">
        <f t="shared" si="13"/>
        <v xml:space="preserve"> </v>
      </c>
      <c r="H269" s="180" t="str">
        <f t="shared" si="14"/>
        <v xml:space="preserve"> </v>
      </c>
      <c r="J269" s="98"/>
    </row>
    <row r="270" spans="6:10" x14ac:dyDescent="0.25">
      <c r="F270" s="178" t="str">
        <f t="shared" si="12"/>
        <v xml:space="preserve"> </v>
      </c>
      <c r="G270" s="179" t="str">
        <f t="shared" si="13"/>
        <v xml:space="preserve"> </v>
      </c>
      <c r="H270" s="180" t="str">
        <f t="shared" si="14"/>
        <v xml:space="preserve"> </v>
      </c>
      <c r="J270" s="98"/>
    </row>
    <row r="271" spans="6:10" x14ac:dyDescent="0.25">
      <c r="F271" s="178" t="str">
        <f t="shared" si="12"/>
        <v xml:space="preserve"> </v>
      </c>
      <c r="G271" s="179" t="str">
        <f t="shared" si="13"/>
        <v xml:space="preserve"> </v>
      </c>
      <c r="H271" s="180" t="str">
        <f t="shared" si="14"/>
        <v xml:space="preserve"> </v>
      </c>
      <c r="J271" s="98"/>
    </row>
    <row r="272" spans="6:10" x14ac:dyDescent="0.25">
      <c r="F272" s="178" t="str">
        <f t="shared" si="12"/>
        <v xml:space="preserve"> </v>
      </c>
      <c r="G272" s="179" t="str">
        <f t="shared" si="13"/>
        <v xml:space="preserve"> </v>
      </c>
      <c r="H272" s="180" t="str">
        <f t="shared" si="14"/>
        <v xml:space="preserve"> </v>
      </c>
      <c r="J272" s="98"/>
    </row>
    <row r="273" spans="6:10" x14ac:dyDescent="0.25">
      <c r="F273" s="178" t="str">
        <f t="shared" si="12"/>
        <v xml:space="preserve"> </v>
      </c>
      <c r="G273" s="179" t="str">
        <f t="shared" si="13"/>
        <v xml:space="preserve"> </v>
      </c>
      <c r="H273" s="180" t="str">
        <f t="shared" si="14"/>
        <v xml:space="preserve"> </v>
      </c>
      <c r="J273" s="98"/>
    </row>
    <row r="274" spans="6:10" x14ac:dyDescent="0.25">
      <c r="F274" s="178" t="str">
        <f t="shared" si="12"/>
        <v xml:space="preserve"> </v>
      </c>
      <c r="G274" s="179" t="str">
        <f t="shared" si="13"/>
        <v xml:space="preserve"> </v>
      </c>
      <c r="H274" s="180" t="str">
        <f t="shared" si="14"/>
        <v xml:space="preserve"> </v>
      </c>
      <c r="J274" s="98"/>
    </row>
    <row r="275" spans="6:10" x14ac:dyDescent="0.25">
      <c r="F275" s="178" t="str">
        <f t="shared" si="12"/>
        <v xml:space="preserve"> </v>
      </c>
      <c r="G275" s="179" t="str">
        <f t="shared" si="13"/>
        <v xml:space="preserve"> </v>
      </c>
      <c r="H275" s="180" t="str">
        <f t="shared" si="14"/>
        <v xml:space="preserve"> </v>
      </c>
      <c r="J275" s="98"/>
    </row>
    <row r="276" spans="6:10" x14ac:dyDescent="0.25">
      <c r="F276" s="178" t="str">
        <f t="shared" si="12"/>
        <v xml:space="preserve"> </v>
      </c>
      <c r="G276" s="179" t="str">
        <f t="shared" si="13"/>
        <v xml:space="preserve"> </v>
      </c>
      <c r="H276" s="180" t="str">
        <f t="shared" si="14"/>
        <v xml:space="preserve"> </v>
      </c>
      <c r="J276" s="98"/>
    </row>
    <row r="277" spans="6:10" x14ac:dyDescent="0.25">
      <c r="F277" s="178" t="str">
        <f t="shared" si="12"/>
        <v xml:space="preserve"> </v>
      </c>
      <c r="G277" s="179" t="str">
        <f t="shared" si="13"/>
        <v xml:space="preserve"> </v>
      </c>
      <c r="H277" s="180" t="str">
        <f t="shared" si="14"/>
        <v xml:space="preserve"> </v>
      </c>
      <c r="J277" s="98"/>
    </row>
    <row r="278" spans="6:10" x14ac:dyDescent="0.25">
      <c r="F278" s="178" t="str">
        <f t="shared" si="12"/>
        <v xml:space="preserve"> </v>
      </c>
      <c r="G278" s="179" t="str">
        <f t="shared" si="13"/>
        <v xml:space="preserve"> </v>
      </c>
      <c r="H278" s="180" t="str">
        <f t="shared" si="14"/>
        <v xml:space="preserve"> </v>
      </c>
      <c r="J278" s="98"/>
    </row>
    <row r="279" spans="6:10" x14ac:dyDescent="0.25">
      <c r="F279" s="178" t="str">
        <f t="shared" si="12"/>
        <v xml:space="preserve"> </v>
      </c>
      <c r="G279" s="179" t="str">
        <f t="shared" si="13"/>
        <v xml:space="preserve"> </v>
      </c>
      <c r="H279" s="180" t="str">
        <f t="shared" si="14"/>
        <v xml:space="preserve"> </v>
      </c>
      <c r="J279" s="98"/>
    </row>
    <row r="280" spans="6:10" x14ac:dyDescent="0.25">
      <c r="F280" s="178" t="str">
        <f t="shared" si="12"/>
        <v xml:space="preserve"> </v>
      </c>
      <c r="G280" s="179" t="str">
        <f t="shared" si="13"/>
        <v xml:space="preserve"> </v>
      </c>
      <c r="H280" s="180" t="str">
        <f t="shared" si="14"/>
        <v xml:space="preserve"> </v>
      </c>
      <c r="J280" s="98"/>
    </row>
    <row r="281" spans="6:10" x14ac:dyDescent="0.25">
      <c r="F281" s="178" t="str">
        <f t="shared" si="12"/>
        <v xml:space="preserve"> </v>
      </c>
      <c r="G281" s="179" t="str">
        <f t="shared" si="13"/>
        <v xml:space="preserve"> </v>
      </c>
      <c r="H281" s="180" t="str">
        <f t="shared" si="14"/>
        <v xml:space="preserve"> </v>
      </c>
      <c r="J281" s="98"/>
    </row>
    <row r="282" spans="6:10" x14ac:dyDescent="0.25">
      <c r="F282" s="178" t="str">
        <f t="shared" si="12"/>
        <v xml:space="preserve"> </v>
      </c>
      <c r="G282" s="179" t="str">
        <f t="shared" si="13"/>
        <v xml:space="preserve"> </v>
      </c>
      <c r="H282" s="180" t="str">
        <f t="shared" si="14"/>
        <v xml:space="preserve"> </v>
      </c>
      <c r="J282" s="98"/>
    </row>
    <row r="283" spans="6:10" x14ac:dyDescent="0.25">
      <c r="F283" s="178" t="str">
        <f t="shared" si="12"/>
        <v xml:space="preserve"> </v>
      </c>
      <c r="G283" s="179" t="str">
        <f t="shared" si="13"/>
        <v xml:space="preserve"> </v>
      </c>
      <c r="H283" s="180" t="str">
        <f t="shared" si="14"/>
        <v xml:space="preserve"> </v>
      </c>
      <c r="J283" s="98"/>
    </row>
    <row r="284" spans="6:10" x14ac:dyDescent="0.25">
      <c r="F284" s="178" t="str">
        <f t="shared" si="12"/>
        <v xml:space="preserve"> </v>
      </c>
      <c r="G284" s="179" t="str">
        <f t="shared" si="13"/>
        <v xml:space="preserve"> </v>
      </c>
      <c r="H284" s="180" t="str">
        <f t="shared" si="14"/>
        <v xml:space="preserve"> </v>
      </c>
      <c r="J284" s="98"/>
    </row>
    <row r="285" spans="6:10" x14ac:dyDescent="0.25">
      <c r="F285" s="178" t="str">
        <f t="shared" si="12"/>
        <v xml:space="preserve"> </v>
      </c>
      <c r="G285" s="179" t="str">
        <f t="shared" si="13"/>
        <v xml:space="preserve"> </v>
      </c>
      <c r="H285" s="180" t="str">
        <f t="shared" si="14"/>
        <v xml:space="preserve"> </v>
      </c>
      <c r="J285" s="98"/>
    </row>
    <row r="286" spans="6:10" x14ac:dyDescent="0.25">
      <c r="F286" s="178" t="str">
        <f t="shared" si="12"/>
        <v xml:space="preserve"> </v>
      </c>
      <c r="G286" s="179" t="str">
        <f t="shared" si="13"/>
        <v xml:space="preserve"> </v>
      </c>
      <c r="H286" s="180" t="str">
        <f t="shared" si="14"/>
        <v xml:space="preserve"> </v>
      </c>
      <c r="J286" s="98"/>
    </row>
    <row r="287" spans="6:10" x14ac:dyDescent="0.25">
      <c r="F287" s="178" t="str">
        <f t="shared" si="12"/>
        <v xml:space="preserve"> </v>
      </c>
      <c r="G287" s="179" t="str">
        <f t="shared" si="13"/>
        <v xml:space="preserve"> </v>
      </c>
      <c r="H287" s="180" t="str">
        <f t="shared" si="14"/>
        <v xml:space="preserve"> </v>
      </c>
      <c r="J287" s="98"/>
    </row>
    <row r="288" spans="6:10" x14ac:dyDescent="0.25">
      <c r="F288" s="178" t="str">
        <f t="shared" si="12"/>
        <v xml:space="preserve"> </v>
      </c>
      <c r="G288" s="179" t="str">
        <f t="shared" si="13"/>
        <v xml:space="preserve"> </v>
      </c>
      <c r="H288" s="180" t="str">
        <f t="shared" si="14"/>
        <v xml:space="preserve"> </v>
      </c>
      <c r="J288" s="98"/>
    </row>
    <row r="289" spans="6:10" x14ac:dyDescent="0.25">
      <c r="F289" s="178" t="str">
        <f t="shared" si="12"/>
        <v xml:space="preserve"> </v>
      </c>
      <c r="G289" s="179" t="str">
        <f t="shared" si="13"/>
        <v xml:space="preserve"> </v>
      </c>
      <c r="H289" s="180" t="str">
        <f t="shared" si="14"/>
        <v xml:space="preserve"> </v>
      </c>
      <c r="J289" s="98"/>
    </row>
    <row r="290" spans="6:10" x14ac:dyDescent="0.25">
      <c r="F290" s="178" t="str">
        <f t="shared" si="12"/>
        <v xml:space="preserve"> </v>
      </c>
      <c r="G290" s="179" t="str">
        <f t="shared" si="13"/>
        <v xml:space="preserve"> </v>
      </c>
      <c r="H290" s="180" t="str">
        <f t="shared" si="14"/>
        <v xml:space="preserve"> </v>
      </c>
      <c r="J290" s="98"/>
    </row>
    <row r="291" spans="6:10" x14ac:dyDescent="0.25">
      <c r="F291" s="178" t="str">
        <f t="shared" si="12"/>
        <v xml:space="preserve"> </v>
      </c>
      <c r="G291" s="179" t="str">
        <f t="shared" si="13"/>
        <v xml:space="preserve"> </v>
      </c>
      <c r="H291" s="180" t="str">
        <f t="shared" si="14"/>
        <v xml:space="preserve"> </v>
      </c>
      <c r="J291" s="98"/>
    </row>
    <row r="292" spans="6:10" x14ac:dyDescent="0.25">
      <c r="F292" s="178" t="str">
        <f t="shared" si="12"/>
        <v xml:space="preserve"> </v>
      </c>
      <c r="G292" s="179" t="str">
        <f t="shared" si="13"/>
        <v xml:space="preserve"> </v>
      </c>
      <c r="H292" s="180" t="str">
        <f t="shared" si="14"/>
        <v xml:space="preserve"> </v>
      </c>
      <c r="J292" s="98"/>
    </row>
    <row r="293" spans="6:10" x14ac:dyDescent="0.25">
      <c r="F293" s="178" t="str">
        <f t="shared" si="12"/>
        <v xml:space="preserve"> </v>
      </c>
      <c r="G293" s="179" t="str">
        <f t="shared" si="13"/>
        <v xml:space="preserve"> </v>
      </c>
      <c r="H293" s="180" t="str">
        <f t="shared" si="14"/>
        <v xml:space="preserve"> </v>
      </c>
      <c r="J293" s="98"/>
    </row>
    <row r="294" spans="6:10" x14ac:dyDescent="0.25">
      <c r="F294" s="178" t="str">
        <f t="shared" si="12"/>
        <v xml:space="preserve"> </v>
      </c>
      <c r="G294" s="179" t="str">
        <f t="shared" si="13"/>
        <v xml:space="preserve"> </v>
      </c>
      <c r="H294" s="180" t="str">
        <f t="shared" si="14"/>
        <v xml:space="preserve"> </v>
      </c>
      <c r="J294" s="98"/>
    </row>
    <row r="295" spans="6:10" x14ac:dyDescent="0.25">
      <c r="F295" s="178" t="str">
        <f t="shared" si="12"/>
        <v xml:space="preserve"> </v>
      </c>
      <c r="G295" s="179" t="str">
        <f t="shared" si="13"/>
        <v xml:space="preserve"> </v>
      </c>
      <c r="H295" s="180" t="str">
        <f t="shared" si="14"/>
        <v xml:space="preserve"> </v>
      </c>
      <c r="J295" s="98"/>
    </row>
    <row r="296" spans="6:10" x14ac:dyDescent="0.25">
      <c r="F296" s="178" t="str">
        <f t="shared" si="12"/>
        <v xml:space="preserve"> </v>
      </c>
      <c r="G296" s="179" t="str">
        <f t="shared" si="13"/>
        <v xml:space="preserve"> </v>
      </c>
      <c r="H296" s="180" t="str">
        <f t="shared" si="14"/>
        <v xml:space="preserve"> </v>
      </c>
      <c r="J296" s="98"/>
    </row>
    <row r="297" spans="6:10" x14ac:dyDescent="0.25">
      <c r="F297" s="178" t="str">
        <f t="shared" si="12"/>
        <v xml:space="preserve"> </v>
      </c>
      <c r="G297" s="179" t="str">
        <f t="shared" si="13"/>
        <v xml:space="preserve"> </v>
      </c>
      <c r="H297" s="180" t="str">
        <f t="shared" si="14"/>
        <v xml:space="preserve"> </v>
      </c>
      <c r="J297" s="98"/>
    </row>
    <row r="298" spans="6:10" x14ac:dyDescent="0.25">
      <c r="F298" s="178" t="str">
        <f t="shared" si="12"/>
        <v xml:space="preserve"> </v>
      </c>
      <c r="G298" s="179" t="str">
        <f t="shared" si="13"/>
        <v xml:space="preserve"> </v>
      </c>
      <c r="H298" s="180" t="str">
        <f t="shared" si="14"/>
        <v xml:space="preserve"> </v>
      </c>
      <c r="J298" s="98"/>
    </row>
    <row r="299" spans="6:10" x14ac:dyDescent="0.25">
      <c r="F299" s="178" t="str">
        <f t="shared" si="12"/>
        <v xml:space="preserve"> </v>
      </c>
      <c r="G299" s="179" t="str">
        <f t="shared" si="13"/>
        <v xml:space="preserve"> </v>
      </c>
      <c r="H299" s="180" t="str">
        <f t="shared" si="14"/>
        <v xml:space="preserve"> </v>
      </c>
      <c r="J299" s="98"/>
    </row>
    <row r="300" spans="6:10" x14ac:dyDescent="0.25">
      <c r="F300" s="178" t="str">
        <f t="shared" si="12"/>
        <v xml:space="preserve"> </v>
      </c>
      <c r="G300" s="179" t="str">
        <f t="shared" si="13"/>
        <v xml:space="preserve"> </v>
      </c>
      <c r="H300" s="180" t="str">
        <f t="shared" si="14"/>
        <v xml:space="preserve"> </v>
      </c>
      <c r="J300" s="98"/>
    </row>
    <row r="301" spans="6:10" x14ac:dyDescent="0.25">
      <c r="F301" s="178" t="str">
        <f t="shared" si="12"/>
        <v xml:space="preserve"> </v>
      </c>
      <c r="G301" s="179" t="str">
        <f t="shared" si="13"/>
        <v xml:space="preserve"> </v>
      </c>
      <c r="H301" s="180" t="str">
        <f t="shared" si="14"/>
        <v xml:space="preserve"> </v>
      </c>
      <c r="J301" s="98"/>
    </row>
    <row r="302" spans="6:10" x14ac:dyDescent="0.25">
      <c r="F302" s="178" t="str">
        <f t="shared" si="12"/>
        <v xml:space="preserve"> </v>
      </c>
      <c r="G302" s="179" t="str">
        <f t="shared" si="13"/>
        <v xml:space="preserve"> </v>
      </c>
      <c r="H302" s="180" t="str">
        <f t="shared" si="14"/>
        <v xml:space="preserve"> </v>
      </c>
      <c r="J302" s="98"/>
    </row>
    <row r="303" spans="6:10" x14ac:dyDescent="0.25">
      <c r="F303" s="178" t="str">
        <f t="shared" si="12"/>
        <v xml:space="preserve"> </v>
      </c>
      <c r="G303" s="179" t="str">
        <f t="shared" si="13"/>
        <v xml:space="preserve"> </v>
      </c>
      <c r="H303" s="180" t="str">
        <f t="shared" si="14"/>
        <v xml:space="preserve"> </v>
      </c>
      <c r="J303" s="98"/>
    </row>
    <row r="304" spans="6:10" x14ac:dyDescent="0.25">
      <c r="F304" s="178" t="str">
        <f t="shared" si="12"/>
        <v xml:space="preserve"> </v>
      </c>
      <c r="G304" s="179" t="str">
        <f t="shared" si="13"/>
        <v xml:space="preserve"> </v>
      </c>
      <c r="H304" s="180" t="str">
        <f t="shared" si="14"/>
        <v xml:space="preserve"> </v>
      </c>
      <c r="J304" s="98"/>
    </row>
    <row r="305" spans="6:10" x14ac:dyDescent="0.25">
      <c r="F305" s="178" t="str">
        <f t="shared" si="12"/>
        <v xml:space="preserve"> </v>
      </c>
      <c r="G305" s="179" t="str">
        <f t="shared" si="13"/>
        <v xml:space="preserve"> </v>
      </c>
      <c r="H305" s="180" t="str">
        <f t="shared" si="14"/>
        <v xml:space="preserve"> </v>
      </c>
      <c r="J305" s="98"/>
    </row>
    <row r="306" spans="6:10" x14ac:dyDescent="0.25">
      <c r="F306" s="178" t="str">
        <f t="shared" si="12"/>
        <v xml:space="preserve"> </v>
      </c>
      <c r="G306" s="179" t="str">
        <f t="shared" si="13"/>
        <v xml:space="preserve"> </v>
      </c>
      <c r="H306" s="180" t="str">
        <f t="shared" si="14"/>
        <v xml:space="preserve"> </v>
      </c>
      <c r="J306" s="98"/>
    </row>
    <row r="307" spans="6:10" x14ac:dyDescent="0.25">
      <c r="F307" s="178" t="str">
        <f t="shared" si="12"/>
        <v xml:space="preserve"> </v>
      </c>
      <c r="G307" s="179" t="str">
        <f t="shared" si="13"/>
        <v xml:space="preserve"> </v>
      </c>
      <c r="H307" s="180" t="str">
        <f t="shared" si="14"/>
        <v xml:space="preserve"> </v>
      </c>
      <c r="J307" s="98"/>
    </row>
    <row r="308" spans="6:10" x14ac:dyDescent="0.25">
      <c r="F308" s="178" t="str">
        <f t="shared" si="12"/>
        <v xml:space="preserve"> </v>
      </c>
      <c r="G308" s="179" t="str">
        <f t="shared" si="13"/>
        <v xml:space="preserve"> </v>
      </c>
      <c r="H308" s="180" t="str">
        <f t="shared" si="14"/>
        <v xml:space="preserve"> </v>
      </c>
      <c r="J308" s="98"/>
    </row>
    <row r="309" spans="6:10" x14ac:dyDescent="0.25">
      <c r="F309" s="178" t="str">
        <f t="shared" si="12"/>
        <v xml:space="preserve"> </v>
      </c>
      <c r="G309" s="179" t="str">
        <f t="shared" si="13"/>
        <v xml:space="preserve"> </v>
      </c>
      <c r="H309" s="180" t="str">
        <f t="shared" si="14"/>
        <v xml:space="preserve"> </v>
      </c>
      <c r="J309" s="98"/>
    </row>
    <row r="310" spans="6:10" x14ac:dyDescent="0.25">
      <c r="F310" s="178" t="str">
        <f t="shared" si="12"/>
        <v xml:space="preserve"> </v>
      </c>
      <c r="G310" s="179" t="str">
        <f t="shared" si="13"/>
        <v xml:space="preserve"> </v>
      </c>
      <c r="H310" s="180" t="str">
        <f t="shared" si="14"/>
        <v xml:space="preserve"> </v>
      </c>
      <c r="J310" s="98"/>
    </row>
    <row r="311" spans="6:10" x14ac:dyDescent="0.25">
      <c r="F311" s="178" t="str">
        <f t="shared" si="12"/>
        <v xml:space="preserve"> </v>
      </c>
      <c r="G311" s="179" t="str">
        <f t="shared" si="13"/>
        <v xml:space="preserve"> </v>
      </c>
      <c r="H311" s="180" t="str">
        <f t="shared" si="14"/>
        <v xml:space="preserve"> </v>
      </c>
      <c r="J311" s="98"/>
    </row>
    <row r="312" spans="6:10" x14ac:dyDescent="0.25">
      <c r="F312" s="178" t="str">
        <f t="shared" si="12"/>
        <v xml:space="preserve"> </v>
      </c>
      <c r="G312" s="179" t="str">
        <f t="shared" si="13"/>
        <v xml:space="preserve"> </v>
      </c>
      <c r="H312" s="180" t="str">
        <f t="shared" si="14"/>
        <v xml:space="preserve"> </v>
      </c>
      <c r="J312" s="98"/>
    </row>
    <row r="313" spans="6:10" x14ac:dyDescent="0.25">
      <c r="F313" s="178" t="str">
        <f t="shared" si="12"/>
        <v xml:space="preserve"> </v>
      </c>
      <c r="G313" s="179" t="str">
        <f t="shared" si="13"/>
        <v xml:space="preserve"> </v>
      </c>
      <c r="H313" s="180" t="str">
        <f t="shared" si="14"/>
        <v xml:space="preserve"> </v>
      </c>
      <c r="J313" s="98"/>
    </row>
    <row r="314" spans="6:10" x14ac:dyDescent="0.25">
      <c r="F314" s="178" t="str">
        <f t="shared" si="12"/>
        <v xml:space="preserve"> </v>
      </c>
      <c r="G314" s="179" t="str">
        <f t="shared" si="13"/>
        <v xml:space="preserve"> </v>
      </c>
      <c r="H314" s="180" t="str">
        <f t="shared" si="14"/>
        <v xml:space="preserve"> </v>
      </c>
      <c r="J314" s="98"/>
    </row>
    <row r="315" spans="6:10" x14ac:dyDescent="0.25">
      <c r="F315" s="178" t="str">
        <f t="shared" si="12"/>
        <v xml:space="preserve"> </v>
      </c>
      <c r="G315" s="179" t="str">
        <f t="shared" si="13"/>
        <v xml:space="preserve"> </v>
      </c>
      <c r="H315" s="180" t="str">
        <f t="shared" si="14"/>
        <v xml:space="preserve"> </v>
      </c>
      <c r="J315" s="98"/>
    </row>
    <row r="316" spans="6:10" x14ac:dyDescent="0.25">
      <c r="F316" s="178" t="str">
        <f t="shared" si="12"/>
        <v xml:space="preserve"> </v>
      </c>
      <c r="G316" s="179" t="str">
        <f t="shared" si="13"/>
        <v xml:space="preserve"> </v>
      </c>
      <c r="H316" s="180" t="str">
        <f t="shared" si="14"/>
        <v xml:space="preserve"> </v>
      </c>
      <c r="J316" s="98"/>
    </row>
    <row r="317" spans="6:10" x14ac:dyDescent="0.25">
      <c r="F317" s="178" t="str">
        <f t="shared" si="12"/>
        <v xml:space="preserve"> </v>
      </c>
      <c r="G317" s="179" t="str">
        <f t="shared" si="13"/>
        <v xml:space="preserve"> </v>
      </c>
      <c r="H317" s="180" t="str">
        <f t="shared" si="14"/>
        <v xml:space="preserve"> </v>
      </c>
      <c r="J317" s="98"/>
    </row>
    <row r="318" spans="6:10" x14ac:dyDescent="0.25">
      <c r="F318" s="178" t="str">
        <f t="shared" si="12"/>
        <v xml:space="preserve"> </v>
      </c>
      <c r="G318" s="179" t="str">
        <f t="shared" si="13"/>
        <v xml:space="preserve"> </v>
      </c>
      <c r="H318" s="180" t="str">
        <f t="shared" si="14"/>
        <v xml:space="preserve"> </v>
      </c>
      <c r="J318" s="98"/>
    </row>
    <row r="319" spans="6:10" x14ac:dyDescent="0.25">
      <c r="F319" s="178" t="str">
        <f t="shared" si="12"/>
        <v xml:space="preserve"> </v>
      </c>
      <c r="G319" s="179" t="str">
        <f t="shared" si="13"/>
        <v xml:space="preserve"> </v>
      </c>
      <c r="H319" s="180" t="str">
        <f t="shared" si="14"/>
        <v xml:space="preserve"> </v>
      </c>
      <c r="J319" s="98"/>
    </row>
    <row r="320" spans="6:10" x14ac:dyDescent="0.25">
      <c r="F320" s="178" t="str">
        <f t="shared" si="12"/>
        <v xml:space="preserve"> </v>
      </c>
      <c r="G320" s="179" t="str">
        <f t="shared" si="13"/>
        <v xml:space="preserve"> </v>
      </c>
      <c r="H320" s="180" t="str">
        <f t="shared" si="14"/>
        <v xml:space="preserve"> </v>
      </c>
      <c r="J320" s="98"/>
    </row>
    <row r="321" spans="6:10" x14ac:dyDescent="0.25">
      <c r="F321" s="178" t="str">
        <f t="shared" si="12"/>
        <v xml:space="preserve"> </v>
      </c>
      <c r="G321" s="179" t="str">
        <f t="shared" si="13"/>
        <v xml:space="preserve"> </v>
      </c>
      <c r="H321" s="180" t="str">
        <f t="shared" si="14"/>
        <v xml:space="preserve"> </v>
      </c>
      <c r="J321" s="98"/>
    </row>
    <row r="322" spans="6:10" x14ac:dyDescent="0.25">
      <c r="F322" s="178" t="str">
        <f t="shared" si="12"/>
        <v xml:space="preserve"> </v>
      </c>
      <c r="G322" s="179" t="str">
        <f t="shared" si="13"/>
        <v xml:space="preserve"> </v>
      </c>
      <c r="H322" s="180" t="str">
        <f t="shared" si="14"/>
        <v xml:space="preserve"> </v>
      </c>
      <c r="J322" s="98"/>
    </row>
    <row r="323" spans="6:10" x14ac:dyDescent="0.25">
      <c r="F323" s="178" t="str">
        <f t="shared" si="12"/>
        <v xml:space="preserve"> </v>
      </c>
      <c r="G323" s="179" t="str">
        <f t="shared" si="13"/>
        <v xml:space="preserve"> </v>
      </c>
      <c r="H323" s="180" t="str">
        <f t="shared" si="14"/>
        <v xml:space="preserve"> </v>
      </c>
      <c r="J323" s="98"/>
    </row>
    <row r="324" spans="6:10" x14ac:dyDescent="0.25">
      <c r="F324" s="178" t="str">
        <f t="shared" si="12"/>
        <v xml:space="preserve"> </v>
      </c>
      <c r="G324" s="179" t="str">
        <f t="shared" si="13"/>
        <v xml:space="preserve"> </v>
      </c>
      <c r="H324" s="180" t="str">
        <f t="shared" si="14"/>
        <v xml:space="preserve"> </v>
      </c>
      <c r="J324" s="98"/>
    </row>
    <row r="325" spans="6:10" x14ac:dyDescent="0.25">
      <c r="F325" s="178" t="str">
        <f t="shared" si="12"/>
        <v xml:space="preserve"> </v>
      </c>
      <c r="G325" s="179" t="str">
        <f t="shared" si="13"/>
        <v xml:space="preserve"> </v>
      </c>
      <c r="H325" s="180" t="str">
        <f t="shared" si="14"/>
        <v xml:space="preserve"> </v>
      </c>
      <c r="J325" s="98"/>
    </row>
    <row r="326" spans="6:10" x14ac:dyDescent="0.25">
      <c r="F326" s="178" t="str">
        <f t="shared" si="12"/>
        <v xml:space="preserve"> </v>
      </c>
      <c r="G326" s="179" t="str">
        <f t="shared" si="13"/>
        <v xml:space="preserve"> </v>
      </c>
      <c r="H326" s="180" t="str">
        <f t="shared" si="14"/>
        <v xml:space="preserve"> </v>
      </c>
      <c r="J326" s="98"/>
    </row>
    <row r="327" spans="6:10" x14ac:dyDescent="0.25">
      <c r="F327" s="178" t="str">
        <f t="shared" si="12"/>
        <v xml:space="preserve"> </v>
      </c>
      <c r="G327" s="179" t="str">
        <f t="shared" si="13"/>
        <v xml:space="preserve"> </v>
      </c>
      <c r="H327" s="180" t="str">
        <f t="shared" si="14"/>
        <v xml:space="preserve"> </v>
      </c>
      <c r="J327" s="98"/>
    </row>
    <row r="328" spans="6:10" x14ac:dyDescent="0.25">
      <c r="F328" s="178" t="str">
        <f t="shared" si="12"/>
        <v xml:space="preserve"> </v>
      </c>
      <c r="G328" s="179" t="str">
        <f t="shared" si="13"/>
        <v xml:space="preserve"> </v>
      </c>
      <c r="H328" s="180" t="str">
        <f t="shared" si="14"/>
        <v xml:space="preserve"> </v>
      </c>
      <c r="J328" s="98"/>
    </row>
    <row r="329" spans="6:10" x14ac:dyDescent="0.25">
      <c r="F329" s="178" t="str">
        <f t="shared" si="12"/>
        <v xml:space="preserve"> </v>
      </c>
      <c r="G329" s="179" t="str">
        <f t="shared" si="13"/>
        <v xml:space="preserve"> </v>
      </c>
      <c r="H329" s="180" t="str">
        <f t="shared" si="14"/>
        <v xml:space="preserve"> </v>
      </c>
      <c r="J329" s="98"/>
    </row>
    <row r="330" spans="6:10" x14ac:dyDescent="0.25">
      <c r="F330" s="178" t="str">
        <f t="shared" si="12"/>
        <v xml:space="preserve"> </v>
      </c>
      <c r="G330" s="179" t="str">
        <f t="shared" si="13"/>
        <v xml:space="preserve"> </v>
      </c>
      <c r="H330" s="180" t="str">
        <f t="shared" si="14"/>
        <v xml:space="preserve"> </v>
      </c>
      <c r="J330" s="98"/>
    </row>
    <row r="331" spans="6:10" x14ac:dyDescent="0.25">
      <c r="F331" s="178" t="str">
        <f t="shared" ref="F331:F394" si="15">IF(E331-D331=0," ",E331-D331)</f>
        <v xml:space="preserve"> </v>
      </c>
      <c r="G331" s="179" t="str">
        <f t="shared" ref="G331:G394" si="16">IFERROR(E331/D331%," ")</f>
        <v xml:space="preserve"> </v>
      </c>
      <c r="H331" s="180" t="str">
        <f t="shared" ref="H331:H394" si="17">IFERROR(IF(A331=0,IF(ABS(F331)&lt;$H$6," ",IF(F331=0," ",F331))," ")," ")</f>
        <v xml:space="preserve"> </v>
      </c>
      <c r="J331" s="98"/>
    </row>
    <row r="332" spans="6:10" x14ac:dyDescent="0.25">
      <c r="F332" s="178" t="str">
        <f t="shared" si="15"/>
        <v xml:space="preserve"> </v>
      </c>
      <c r="G332" s="179" t="str">
        <f t="shared" si="16"/>
        <v xml:space="preserve"> </v>
      </c>
      <c r="H332" s="180" t="str">
        <f t="shared" si="17"/>
        <v xml:space="preserve"> </v>
      </c>
      <c r="J332" s="98"/>
    </row>
    <row r="333" spans="6:10" x14ac:dyDescent="0.25">
      <c r="F333" s="178" t="str">
        <f t="shared" si="15"/>
        <v xml:space="preserve"> </v>
      </c>
      <c r="G333" s="179" t="str">
        <f t="shared" si="16"/>
        <v xml:space="preserve"> </v>
      </c>
      <c r="H333" s="180" t="str">
        <f t="shared" si="17"/>
        <v xml:space="preserve"> </v>
      </c>
      <c r="J333" s="98"/>
    </row>
    <row r="334" spans="6:10" x14ac:dyDescent="0.25">
      <c r="F334" s="178" t="str">
        <f t="shared" si="15"/>
        <v xml:space="preserve"> </v>
      </c>
      <c r="G334" s="179" t="str">
        <f t="shared" si="16"/>
        <v xml:space="preserve"> </v>
      </c>
      <c r="H334" s="180" t="str">
        <f t="shared" si="17"/>
        <v xml:space="preserve"> </v>
      </c>
      <c r="J334" s="98"/>
    </row>
    <row r="335" spans="6:10" x14ac:dyDescent="0.25">
      <c r="F335" s="178" t="str">
        <f t="shared" si="15"/>
        <v xml:space="preserve"> </v>
      </c>
      <c r="G335" s="179" t="str">
        <f t="shared" si="16"/>
        <v xml:space="preserve"> </v>
      </c>
      <c r="H335" s="180" t="str">
        <f t="shared" si="17"/>
        <v xml:space="preserve"> </v>
      </c>
      <c r="J335" s="98"/>
    </row>
    <row r="336" spans="6:10" x14ac:dyDescent="0.25">
      <c r="F336" s="178" t="str">
        <f t="shared" si="15"/>
        <v xml:space="preserve"> </v>
      </c>
      <c r="G336" s="179" t="str">
        <f t="shared" si="16"/>
        <v xml:space="preserve"> </v>
      </c>
      <c r="H336" s="180" t="str">
        <f t="shared" si="17"/>
        <v xml:space="preserve"> </v>
      </c>
      <c r="J336" s="98"/>
    </row>
    <row r="337" spans="6:10" x14ac:dyDescent="0.25">
      <c r="F337" s="178" t="str">
        <f t="shared" si="15"/>
        <v xml:space="preserve"> </v>
      </c>
      <c r="G337" s="179" t="str">
        <f t="shared" si="16"/>
        <v xml:space="preserve"> </v>
      </c>
      <c r="H337" s="180" t="str">
        <f t="shared" si="17"/>
        <v xml:space="preserve"> </v>
      </c>
      <c r="J337" s="98"/>
    </row>
    <row r="338" spans="6:10" x14ac:dyDescent="0.25">
      <c r="F338" s="178" t="str">
        <f t="shared" si="15"/>
        <v xml:space="preserve"> </v>
      </c>
      <c r="G338" s="179" t="str">
        <f t="shared" si="16"/>
        <v xml:space="preserve"> </v>
      </c>
      <c r="H338" s="180" t="str">
        <f t="shared" si="17"/>
        <v xml:space="preserve"> </v>
      </c>
      <c r="J338" s="98"/>
    </row>
    <row r="339" spans="6:10" x14ac:dyDescent="0.25">
      <c r="F339" s="178" t="str">
        <f t="shared" si="15"/>
        <v xml:space="preserve"> </v>
      </c>
      <c r="G339" s="179" t="str">
        <f t="shared" si="16"/>
        <v xml:space="preserve"> </v>
      </c>
      <c r="H339" s="180" t="str">
        <f t="shared" si="17"/>
        <v xml:space="preserve"> </v>
      </c>
      <c r="J339" s="98"/>
    </row>
    <row r="340" spans="6:10" x14ac:dyDescent="0.25">
      <c r="F340" s="178" t="str">
        <f t="shared" si="15"/>
        <v xml:space="preserve"> </v>
      </c>
      <c r="G340" s="179" t="str">
        <f t="shared" si="16"/>
        <v xml:space="preserve"> </v>
      </c>
      <c r="H340" s="180" t="str">
        <f t="shared" si="17"/>
        <v xml:space="preserve"> </v>
      </c>
      <c r="J340" s="98"/>
    </row>
    <row r="341" spans="6:10" x14ac:dyDescent="0.25">
      <c r="F341" s="178" t="str">
        <f t="shared" si="15"/>
        <v xml:space="preserve"> </v>
      </c>
      <c r="G341" s="179" t="str">
        <f t="shared" si="16"/>
        <v xml:space="preserve"> </v>
      </c>
      <c r="H341" s="180" t="str">
        <f t="shared" si="17"/>
        <v xml:space="preserve"> </v>
      </c>
      <c r="J341" s="98"/>
    </row>
    <row r="342" spans="6:10" x14ac:dyDescent="0.25">
      <c r="F342" s="178" t="str">
        <f t="shared" si="15"/>
        <v xml:space="preserve"> </v>
      </c>
      <c r="G342" s="179" t="str">
        <f t="shared" si="16"/>
        <v xml:space="preserve"> </v>
      </c>
      <c r="H342" s="180" t="str">
        <f t="shared" si="17"/>
        <v xml:space="preserve"> </v>
      </c>
      <c r="J342" s="98"/>
    </row>
    <row r="343" spans="6:10" x14ac:dyDescent="0.25">
      <c r="F343" s="178" t="str">
        <f t="shared" si="15"/>
        <v xml:space="preserve"> </v>
      </c>
      <c r="G343" s="179" t="str">
        <f t="shared" si="16"/>
        <v xml:space="preserve"> </v>
      </c>
      <c r="H343" s="180" t="str">
        <f t="shared" si="17"/>
        <v xml:space="preserve"> </v>
      </c>
      <c r="J343" s="98"/>
    </row>
    <row r="344" spans="6:10" x14ac:dyDescent="0.25">
      <c r="F344" s="178" t="str">
        <f t="shared" si="15"/>
        <v xml:space="preserve"> </v>
      </c>
      <c r="G344" s="179" t="str">
        <f t="shared" si="16"/>
        <v xml:space="preserve"> </v>
      </c>
      <c r="H344" s="180" t="str">
        <f t="shared" si="17"/>
        <v xml:space="preserve"> </v>
      </c>
      <c r="J344" s="98"/>
    </row>
    <row r="345" spans="6:10" x14ac:dyDescent="0.25">
      <c r="F345" s="178" t="str">
        <f t="shared" si="15"/>
        <v xml:space="preserve"> </v>
      </c>
      <c r="G345" s="179" t="str">
        <f t="shared" si="16"/>
        <v xml:space="preserve"> </v>
      </c>
      <c r="H345" s="180" t="str">
        <f t="shared" si="17"/>
        <v xml:space="preserve"> </v>
      </c>
      <c r="J345" s="98"/>
    </row>
    <row r="346" spans="6:10" x14ac:dyDescent="0.25">
      <c r="F346" s="178" t="str">
        <f t="shared" si="15"/>
        <v xml:space="preserve"> </v>
      </c>
      <c r="G346" s="179" t="str">
        <f t="shared" si="16"/>
        <v xml:space="preserve"> </v>
      </c>
      <c r="H346" s="180" t="str">
        <f t="shared" si="17"/>
        <v xml:space="preserve"> </v>
      </c>
      <c r="J346" s="98"/>
    </row>
    <row r="347" spans="6:10" x14ac:dyDescent="0.25">
      <c r="F347" s="178" t="str">
        <f t="shared" si="15"/>
        <v xml:space="preserve"> </v>
      </c>
      <c r="G347" s="179" t="str">
        <f t="shared" si="16"/>
        <v xml:space="preserve"> </v>
      </c>
      <c r="H347" s="180" t="str">
        <f t="shared" si="17"/>
        <v xml:space="preserve"> </v>
      </c>
      <c r="J347" s="98"/>
    </row>
    <row r="348" spans="6:10" x14ac:dyDescent="0.25">
      <c r="F348" s="178" t="str">
        <f t="shared" si="15"/>
        <v xml:space="preserve"> </v>
      </c>
      <c r="G348" s="179" t="str">
        <f t="shared" si="16"/>
        <v xml:space="preserve"> </v>
      </c>
      <c r="H348" s="180" t="str">
        <f t="shared" si="17"/>
        <v xml:space="preserve"> </v>
      </c>
      <c r="J348" s="98"/>
    </row>
    <row r="349" spans="6:10" x14ac:dyDescent="0.25">
      <c r="F349" s="178" t="str">
        <f t="shared" si="15"/>
        <v xml:space="preserve"> </v>
      </c>
      <c r="G349" s="179" t="str">
        <f t="shared" si="16"/>
        <v xml:space="preserve"> </v>
      </c>
      <c r="H349" s="180" t="str">
        <f t="shared" si="17"/>
        <v xml:space="preserve"> </v>
      </c>
      <c r="J349" s="98"/>
    </row>
    <row r="350" spans="6:10" x14ac:dyDescent="0.25">
      <c r="F350" s="178" t="str">
        <f t="shared" si="15"/>
        <v xml:space="preserve"> </v>
      </c>
      <c r="G350" s="179" t="str">
        <f t="shared" si="16"/>
        <v xml:space="preserve"> </v>
      </c>
      <c r="H350" s="180" t="str">
        <f t="shared" si="17"/>
        <v xml:space="preserve"> </v>
      </c>
      <c r="J350" s="98"/>
    </row>
    <row r="351" spans="6:10" x14ac:dyDescent="0.25">
      <c r="F351" s="178" t="str">
        <f t="shared" si="15"/>
        <v xml:space="preserve"> </v>
      </c>
      <c r="G351" s="179" t="str">
        <f t="shared" si="16"/>
        <v xml:space="preserve"> </v>
      </c>
      <c r="H351" s="180" t="str">
        <f t="shared" si="17"/>
        <v xml:space="preserve"> </v>
      </c>
      <c r="J351" s="98"/>
    </row>
    <row r="352" spans="6:10" x14ac:dyDescent="0.25">
      <c r="F352" s="178" t="str">
        <f t="shared" si="15"/>
        <v xml:space="preserve"> </v>
      </c>
      <c r="G352" s="179" t="str">
        <f t="shared" si="16"/>
        <v xml:space="preserve"> </v>
      </c>
      <c r="H352" s="180" t="str">
        <f t="shared" si="17"/>
        <v xml:space="preserve"> </v>
      </c>
      <c r="J352" s="98"/>
    </row>
    <row r="353" spans="6:10" x14ac:dyDescent="0.25">
      <c r="F353" s="178" t="str">
        <f t="shared" si="15"/>
        <v xml:space="preserve"> </v>
      </c>
      <c r="G353" s="179" t="str">
        <f t="shared" si="16"/>
        <v xml:space="preserve"> </v>
      </c>
      <c r="H353" s="180" t="str">
        <f t="shared" si="17"/>
        <v xml:space="preserve"> </v>
      </c>
      <c r="J353" s="98"/>
    </row>
    <row r="354" spans="6:10" x14ac:dyDescent="0.25">
      <c r="F354" s="178" t="str">
        <f t="shared" si="15"/>
        <v xml:space="preserve"> </v>
      </c>
      <c r="G354" s="179" t="str">
        <f t="shared" si="16"/>
        <v xml:space="preserve"> </v>
      </c>
      <c r="H354" s="180" t="str">
        <f t="shared" si="17"/>
        <v xml:space="preserve"> </v>
      </c>
      <c r="J354" s="98"/>
    </row>
    <row r="355" spans="6:10" x14ac:dyDescent="0.25">
      <c r="F355" s="178" t="str">
        <f t="shared" si="15"/>
        <v xml:space="preserve"> </v>
      </c>
      <c r="G355" s="179" t="str">
        <f t="shared" si="16"/>
        <v xml:space="preserve"> </v>
      </c>
      <c r="H355" s="180" t="str">
        <f t="shared" si="17"/>
        <v xml:space="preserve"> </v>
      </c>
      <c r="J355" s="98"/>
    </row>
    <row r="356" spans="6:10" x14ac:dyDescent="0.25">
      <c r="F356" s="178" t="str">
        <f t="shared" si="15"/>
        <v xml:space="preserve"> </v>
      </c>
      <c r="G356" s="179" t="str">
        <f t="shared" si="16"/>
        <v xml:space="preserve"> </v>
      </c>
      <c r="H356" s="180" t="str">
        <f t="shared" si="17"/>
        <v xml:space="preserve"> </v>
      </c>
      <c r="J356" s="98"/>
    </row>
    <row r="357" spans="6:10" x14ac:dyDescent="0.25">
      <c r="F357" s="178" t="str">
        <f t="shared" si="15"/>
        <v xml:space="preserve"> </v>
      </c>
      <c r="G357" s="179" t="str">
        <f t="shared" si="16"/>
        <v xml:space="preserve"> </v>
      </c>
      <c r="H357" s="180" t="str">
        <f t="shared" si="17"/>
        <v xml:space="preserve"> </v>
      </c>
      <c r="J357" s="98"/>
    </row>
    <row r="358" spans="6:10" x14ac:dyDescent="0.25">
      <c r="F358" s="178" t="str">
        <f t="shared" si="15"/>
        <v xml:space="preserve"> </v>
      </c>
      <c r="G358" s="179" t="str">
        <f t="shared" si="16"/>
        <v xml:space="preserve"> </v>
      </c>
      <c r="H358" s="180" t="str">
        <f t="shared" si="17"/>
        <v xml:space="preserve"> </v>
      </c>
      <c r="J358" s="98"/>
    </row>
    <row r="359" spans="6:10" x14ac:dyDescent="0.25">
      <c r="F359" s="178" t="str">
        <f t="shared" si="15"/>
        <v xml:space="preserve"> </v>
      </c>
      <c r="G359" s="179" t="str">
        <f t="shared" si="16"/>
        <v xml:space="preserve"> </v>
      </c>
      <c r="H359" s="180" t="str">
        <f t="shared" si="17"/>
        <v xml:space="preserve"> </v>
      </c>
      <c r="J359" s="98"/>
    </row>
    <row r="360" spans="6:10" x14ac:dyDescent="0.25">
      <c r="F360" s="178" t="str">
        <f t="shared" si="15"/>
        <v xml:space="preserve"> </v>
      </c>
      <c r="G360" s="179" t="str">
        <f t="shared" si="16"/>
        <v xml:space="preserve"> </v>
      </c>
      <c r="H360" s="180" t="str">
        <f t="shared" si="17"/>
        <v xml:space="preserve"> </v>
      </c>
      <c r="J360" s="98"/>
    </row>
    <row r="361" spans="6:10" x14ac:dyDescent="0.25">
      <c r="F361" s="178" t="str">
        <f t="shared" si="15"/>
        <v xml:space="preserve"> </v>
      </c>
      <c r="G361" s="179" t="str">
        <f t="shared" si="16"/>
        <v xml:space="preserve"> </v>
      </c>
      <c r="H361" s="180" t="str">
        <f t="shared" si="17"/>
        <v xml:space="preserve"> </v>
      </c>
      <c r="J361" s="98"/>
    </row>
    <row r="362" spans="6:10" x14ac:dyDescent="0.25">
      <c r="F362" s="178" t="str">
        <f t="shared" si="15"/>
        <v xml:space="preserve"> </v>
      </c>
      <c r="G362" s="179" t="str">
        <f t="shared" si="16"/>
        <v xml:space="preserve"> </v>
      </c>
      <c r="H362" s="180" t="str">
        <f t="shared" si="17"/>
        <v xml:space="preserve"> </v>
      </c>
      <c r="J362" s="98"/>
    </row>
    <row r="363" spans="6:10" x14ac:dyDescent="0.25">
      <c r="F363" s="178" t="str">
        <f t="shared" si="15"/>
        <v xml:space="preserve"> </v>
      </c>
      <c r="G363" s="179" t="str">
        <f t="shared" si="16"/>
        <v xml:space="preserve"> </v>
      </c>
      <c r="H363" s="180" t="str">
        <f t="shared" si="17"/>
        <v xml:space="preserve"> </v>
      </c>
      <c r="J363" s="98"/>
    </row>
    <row r="364" spans="6:10" x14ac:dyDescent="0.25">
      <c r="F364" s="178" t="str">
        <f t="shared" si="15"/>
        <v xml:space="preserve"> </v>
      </c>
      <c r="G364" s="179" t="str">
        <f t="shared" si="16"/>
        <v xml:space="preserve"> </v>
      </c>
      <c r="H364" s="180" t="str">
        <f t="shared" si="17"/>
        <v xml:space="preserve"> </v>
      </c>
      <c r="J364" s="98"/>
    </row>
    <row r="365" spans="6:10" x14ac:dyDescent="0.25">
      <c r="F365" s="178" t="str">
        <f t="shared" si="15"/>
        <v xml:space="preserve"> </v>
      </c>
      <c r="G365" s="179" t="str">
        <f t="shared" si="16"/>
        <v xml:space="preserve"> </v>
      </c>
      <c r="H365" s="180" t="str">
        <f t="shared" si="17"/>
        <v xml:space="preserve"> </v>
      </c>
      <c r="J365" s="98"/>
    </row>
    <row r="366" spans="6:10" x14ac:dyDescent="0.25">
      <c r="F366" s="178" t="str">
        <f t="shared" si="15"/>
        <v xml:space="preserve"> </v>
      </c>
      <c r="G366" s="179" t="str">
        <f t="shared" si="16"/>
        <v xml:space="preserve"> </v>
      </c>
      <c r="H366" s="180" t="str">
        <f t="shared" si="17"/>
        <v xml:space="preserve"> </v>
      </c>
      <c r="J366" s="98"/>
    </row>
    <row r="367" spans="6:10" x14ac:dyDescent="0.25">
      <c r="F367" s="178" t="str">
        <f t="shared" si="15"/>
        <v xml:space="preserve"> </v>
      </c>
      <c r="G367" s="179" t="str">
        <f t="shared" si="16"/>
        <v xml:space="preserve"> </v>
      </c>
      <c r="H367" s="180" t="str">
        <f t="shared" si="17"/>
        <v xml:space="preserve"> </v>
      </c>
      <c r="J367" s="98"/>
    </row>
    <row r="368" spans="6:10" x14ac:dyDescent="0.25">
      <c r="F368" s="178" t="str">
        <f t="shared" si="15"/>
        <v xml:space="preserve"> </v>
      </c>
      <c r="G368" s="179" t="str">
        <f t="shared" si="16"/>
        <v xml:space="preserve"> </v>
      </c>
      <c r="H368" s="180" t="str">
        <f t="shared" si="17"/>
        <v xml:space="preserve"> </v>
      </c>
      <c r="J368" s="98"/>
    </row>
    <row r="369" spans="6:10" x14ac:dyDescent="0.25">
      <c r="F369" s="178" t="str">
        <f t="shared" si="15"/>
        <v xml:space="preserve"> </v>
      </c>
      <c r="G369" s="179" t="str">
        <f t="shared" si="16"/>
        <v xml:space="preserve"> </v>
      </c>
      <c r="H369" s="180" t="str">
        <f t="shared" si="17"/>
        <v xml:space="preserve"> </v>
      </c>
      <c r="J369" s="98"/>
    </row>
    <row r="370" spans="6:10" x14ac:dyDescent="0.25">
      <c r="F370" s="178" t="str">
        <f t="shared" si="15"/>
        <v xml:space="preserve"> </v>
      </c>
      <c r="G370" s="179" t="str">
        <f t="shared" si="16"/>
        <v xml:space="preserve"> </v>
      </c>
      <c r="H370" s="180" t="str">
        <f t="shared" si="17"/>
        <v xml:space="preserve"> </v>
      </c>
      <c r="J370" s="98"/>
    </row>
    <row r="371" spans="6:10" x14ac:dyDescent="0.25">
      <c r="F371" s="178" t="str">
        <f t="shared" si="15"/>
        <v xml:space="preserve"> </v>
      </c>
      <c r="G371" s="179" t="str">
        <f t="shared" si="16"/>
        <v xml:space="preserve"> </v>
      </c>
      <c r="H371" s="180" t="str">
        <f t="shared" si="17"/>
        <v xml:space="preserve"> </v>
      </c>
      <c r="J371" s="98"/>
    </row>
    <row r="372" spans="6:10" x14ac:dyDescent="0.25">
      <c r="F372" s="178" t="str">
        <f t="shared" si="15"/>
        <v xml:space="preserve"> </v>
      </c>
      <c r="G372" s="179" t="str">
        <f t="shared" si="16"/>
        <v xml:space="preserve"> </v>
      </c>
      <c r="H372" s="180" t="str">
        <f t="shared" si="17"/>
        <v xml:space="preserve"> </v>
      </c>
      <c r="J372" s="98"/>
    </row>
    <row r="373" spans="6:10" x14ac:dyDescent="0.25">
      <c r="F373" s="178" t="str">
        <f t="shared" si="15"/>
        <v xml:space="preserve"> </v>
      </c>
      <c r="G373" s="179" t="str">
        <f t="shared" si="16"/>
        <v xml:space="preserve"> </v>
      </c>
      <c r="H373" s="180" t="str">
        <f t="shared" si="17"/>
        <v xml:space="preserve"> </v>
      </c>
      <c r="J373" s="98"/>
    </row>
    <row r="374" spans="6:10" x14ac:dyDescent="0.25">
      <c r="F374" s="178" t="str">
        <f t="shared" si="15"/>
        <v xml:space="preserve"> </v>
      </c>
      <c r="G374" s="179" t="str">
        <f t="shared" si="16"/>
        <v xml:space="preserve"> </v>
      </c>
      <c r="H374" s="180" t="str">
        <f t="shared" si="17"/>
        <v xml:space="preserve"> </v>
      </c>
      <c r="J374" s="98"/>
    </row>
    <row r="375" spans="6:10" x14ac:dyDescent="0.25">
      <c r="F375" s="178" t="str">
        <f t="shared" si="15"/>
        <v xml:space="preserve"> </v>
      </c>
      <c r="G375" s="179" t="str">
        <f t="shared" si="16"/>
        <v xml:space="preserve"> </v>
      </c>
      <c r="H375" s="180" t="str">
        <f t="shared" si="17"/>
        <v xml:space="preserve"> </v>
      </c>
      <c r="J375" s="98"/>
    </row>
    <row r="376" spans="6:10" x14ac:dyDescent="0.25">
      <c r="F376" s="178" t="str">
        <f t="shared" si="15"/>
        <v xml:space="preserve"> </v>
      </c>
      <c r="G376" s="179" t="str">
        <f t="shared" si="16"/>
        <v xml:space="preserve"> </v>
      </c>
      <c r="H376" s="180" t="str">
        <f t="shared" si="17"/>
        <v xml:space="preserve"> </v>
      </c>
      <c r="J376" s="98"/>
    </row>
    <row r="377" spans="6:10" x14ac:dyDescent="0.25">
      <c r="F377" s="178" t="str">
        <f t="shared" si="15"/>
        <v xml:space="preserve"> </v>
      </c>
      <c r="G377" s="179" t="str">
        <f t="shared" si="16"/>
        <v xml:space="preserve"> </v>
      </c>
      <c r="H377" s="180" t="str">
        <f t="shared" si="17"/>
        <v xml:space="preserve"> </v>
      </c>
      <c r="J377" s="98"/>
    </row>
    <row r="378" spans="6:10" x14ac:dyDescent="0.25">
      <c r="F378" s="178" t="str">
        <f t="shared" si="15"/>
        <v xml:space="preserve"> </v>
      </c>
      <c r="G378" s="179" t="str">
        <f t="shared" si="16"/>
        <v xml:space="preserve"> </v>
      </c>
      <c r="H378" s="180" t="str">
        <f t="shared" si="17"/>
        <v xml:space="preserve"> </v>
      </c>
      <c r="J378" s="98"/>
    </row>
    <row r="379" spans="6:10" x14ac:dyDescent="0.25">
      <c r="F379" s="178" t="str">
        <f t="shared" si="15"/>
        <v xml:space="preserve"> </v>
      </c>
      <c r="G379" s="179" t="str">
        <f t="shared" si="16"/>
        <v xml:space="preserve"> </v>
      </c>
      <c r="H379" s="180" t="str">
        <f t="shared" si="17"/>
        <v xml:space="preserve"> </v>
      </c>
      <c r="J379" s="98"/>
    </row>
    <row r="380" spans="6:10" x14ac:dyDescent="0.25">
      <c r="F380" s="178" t="str">
        <f t="shared" si="15"/>
        <v xml:space="preserve"> </v>
      </c>
      <c r="G380" s="179" t="str">
        <f t="shared" si="16"/>
        <v xml:space="preserve"> </v>
      </c>
      <c r="H380" s="180" t="str">
        <f t="shared" si="17"/>
        <v xml:space="preserve"> </v>
      </c>
      <c r="J380" s="98"/>
    </row>
    <row r="381" spans="6:10" x14ac:dyDescent="0.25">
      <c r="F381" s="178" t="str">
        <f t="shared" si="15"/>
        <v xml:space="preserve"> </v>
      </c>
      <c r="G381" s="179" t="str">
        <f t="shared" si="16"/>
        <v xml:space="preserve"> </v>
      </c>
      <c r="H381" s="180" t="str">
        <f t="shared" si="17"/>
        <v xml:space="preserve"> </v>
      </c>
      <c r="J381" s="98"/>
    </row>
    <row r="382" spans="6:10" x14ac:dyDescent="0.25">
      <c r="F382" s="178" t="str">
        <f t="shared" si="15"/>
        <v xml:space="preserve"> </v>
      </c>
      <c r="G382" s="179" t="str">
        <f t="shared" si="16"/>
        <v xml:space="preserve"> </v>
      </c>
      <c r="H382" s="180" t="str">
        <f t="shared" si="17"/>
        <v xml:space="preserve"> </v>
      </c>
      <c r="J382" s="98"/>
    </row>
    <row r="383" spans="6:10" x14ac:dyDescent="0.25">
      <c r="F383" s="178" t="str">
        <f t="shared" si="15"/>
        <v xml:space="preserve"> </v>
      </c>
      <c r="G383" s="179" t="str">
        <f t="shared" si="16"/>
        <v xml:space="preserve"> </v>
      </c>
      <c r="H383" s="180" t="str">
        <f t="shared" si="17"/>
        <v xml:space="preserve"> </v>
      </c>
      <c r="J383" s="98"/>
    </row>
    <row r="384" spans="6:10" x14ac:dyDescent="0.25">
      <c r="F384" s="178" t="str">
        <f t="shared" si="15"/>
        <v xml:space="preserve"> </v>
      </c>
      <c r="G384" s="179" t="str">
        <f t="shared" si="16"/>
        <v xml:space="preserve"> </v>
      </c>
      <c r="H384" s="180" t="str">
        <f t="shared" si="17"/>
        <v xml:space="preserve"> </v>
      </c>
      <c r="J384" s="98"/>
    </row>
    <row r="385" spans="6:10" x14ac:dyDescent="0.25">
      <c r="F385" s="178" t="str">
        <f t="shared" si="15"/>
        <v xml:space="preserve"> </v>
      </c>
      <c r="G385" s="179" t="str">
        <f t="shared" si="16"/>
        <v xml:space="preserve"> </v>
      </c>
      <c r="H385" s="180" t="str">
        <f t="shared" si="17"/>
        <v xml:space="preserve"> </v>
      </c>
      <c r="J385" s="98"/>
    </row>
    <row r="386" spans="6:10" x14ac:dyDescent="0.25">
      <c r="F386" s="178" t="str">
        <f t="shared" si="15"/>
        <v xml:space="preserve"> </v>
      </c>
      <c r="G386" s="179" t="str">
        <f t="shared" si="16"/>
        <v xml:space="preserve"> </v>
      </c>
      <c r="H386" s="180" t="str">
        <f t="shared" si="17"/>
        <v xml:space="preserve"> </v>
      </c>
      <c r="J386" s="98"/>
    </row>
    <row r="387" spans="6:10" x14ac:dyDescent="0.25">
      <c r="F387" s="178" t="str">
        <f t="shared" si="15"/>
        <v xml:space="preserve"> </v>
      </c>
      <c r="G387" s="179" t="str">
        <f t="shared" si="16"/>
        <v xml:space="preserve"> </v>
      </c>
      <c r="H387" s="180" t="str">
        <f t="shared" si="17"/>
        <v xml:space="preserve"> </v>
      </c>
      <c r="J387" s="98"/>
    </row>
    <row r="388" spans="6:10" x14ac:dyDescent="0.25">
      <c r="F388" s="178" t="str">
        <f t="shared" si="15"/>
        <v xml:space="preserve"> </v>
      </c>
      <c r="G388" s="179" t="str">
        <f t="shared" si="16"/>
        <v xml:space="preserve"> </v>
      </c>
      <c r="H388" s="180" t="str">
        <f t="shared" si="17"/>
        <v xml:space="preserve"> </v>
      </c>
      <c r="J388" s="98"/>
    </row>
    <row r="389" spans="6:10" x14ac:dyDescent="0.25">
      <c r="F389" s="178" t="str">
        <f t="shared" si="15"/>
        <v xml:space="preserve"> </v>
      </c>
      <c r="G389" s="179" t="str">
        <f t="shared" si="16"/>
        <v xml:space="preserve"> </v>
      </c>
      <c r="H389" s="180" t="str">
        <f t="shared" si="17"/>
        <v xml:space="preserve"> </v>
      </c>
      <c r="J389" s="98"/>
    </row>
    <row r="390" spans="6:10" x14ac:dyDescent="0.25">
      <c r="F390" s="178" t="str">
        <f t="shared" si="15"/>
        <v xml:space="preserve"> </v>
      </c>
      <c r="G390" s="179" t="str">
        <f t="shared" si="16"/>
        <v xml:space="preserve"> </v>
      </c>
      <c r="H390" s="180" t="str">
        <f t="shared" si="17"/>
        <v xml:space="preserve"> </v>
      </c>
      <c r="J390" s="98"/>
    </row>
    <row r="391" spans="6:10" x14ac:dyDescent="0.25">
      <c r="F391" s="178" t="str">
        <f t="shared" si="15"/>
        <v xml:space="preserve"> </v>
      </c>
      <c r="G391" s="179" t="str">
        <f t="shared" si="16"/>
        <v xml:space="preserve"> </v>
      </c>
      <c r="H391" s="180" t="str">
        <f t="shared" si="17"/>
        <v xml:space="preserve"> </v>
      </c>
      <c r="J391" s="98"/>
    </row>
    <row r="392" spans="6:10" x14ac:dyDescent="0.25">
      <c r="F392" s="178" t="str">
        <f t="shared" si="15"/>
        <v xml:space="preserve"> </v>
      </c>
      <c r="G392" s="179" t="str">
        <f t="shared" si="16"/>
        <v xml:space="preserve"> </v>
      </c>
      <c r="H392" s="180" t="str">
        <f t="shared" si="17"/>
        <v xml:space="preserve"> </v>
      </c>
      <c r="J392" s="98"/>
    </row>
    <row r="393" spans="6:10" x14ac:dyDescent="0.25">
      <c r="F393" s="178" t="str">
        <f t="shared" si="15"/>
        <v xml:space="preserve"> </v>
      </c>
      <c r="G393" s="179" t="str">
        <f t="shared" si="16"/>
        <v xml:space="preserve"> </v>
      </c>
      <c r="H393" s="180" t="str">
        <f t="shared" si="17"/>
        <v xml:space="preserve"> </v>
      </c>
      <c r="J393" s="98"/>
    </row>
    <row r="394" spans="6:10" x14ac:dyDescent="0.25">
      <c r="F394" s="178" t="str">
        <f t="shared" si="15"/>
        <v xml:space="preserve"> </v>
      </c>
      <c r="G394" s="179" t="str">
        <f t="shared" si="16"/>
        <v xml:space="preserve"> </v>
      </c>
      <c r="H394" s="180" t="str">
        <f t="shared" si="17"/>
        <v xml:space="preserve"> </v>
      </c>
      <c r="J394" s="98"/>
    </row>
    <row r="395" spans="6:10" x14ac:dyDescent="0.25">
      <c r="F395" s="178" t="str">
        <f t="shared" ref="F395:F400" si="18">IF(E395-D395=0," ",E395-D395)</f>
        <v xml:space="preserve"> </v>
      </c>
      <c r="G395" s="179" t="str">
        <f t="shared" ref="G395:G400" si="19">IFERROR(E395/D395%," ")</f>
        <v xml:space="preserve"> </v>
      </c>
      <c r="H395" s="180" t="str">
        <f t="shared" ref="H395:H400" si="20">IFERROR(IF(A395=0,IF(ABS(F395)&lt;$H$6," ",IF(F395=0," ",F395))," ")," ")</f>
        <v xml:space="preserve"> </v>
      </c>
      <c r="J395" s="98"/>
    </row>
    <row r="396" spans="6:10" x14ac:dyDescent="0.25">
      <c r="F396" s="178" t="str">
        <f t="shared" si="18"/>
        <v xml:space="preserve"> </v>
      </c>
      <c r="G396" s="179" t="str">
        <f t="shared" si="19"/>
        <v xml:space="preserve"> </v>
      </c>
      <c r="H396" s="180" t="str">
        <f t="shared" si="20"/>
        <v xml:space="preserve"> </v>
      </c>
      <c r="J396" s="98"/>
    </row>
    <row r="397" spans="6:10" x14ac:dyDescent="0.25">
      <c r="F397" s="178" t="str">
        <f t="shared" si="18"/>
        <v xml:space="preserve"> </v>
      </c>
      <c r="G397" s="179" t="str">
        <f t="shared" si="19"/>
        <v xml:space="preserve"> </v>
      </c>
      <c r="H397" s="180" t="str">
        <f t="shared" si="20"/>
        <v xml:space="preserve"> </v>
      </c>
      <c r="J397" s="98"/>
    </row>
    <row r="398" spans="6:10" x14ac:dyDescent="0.25">
      <c r="F398" s="178" t="str">
        <f t="shared" si="18"/>
        <v xml:space="preserve"> </v>
      </c>
      <c r="G398" s="179" t="str">
        <f t="shared" si="19"/>
        <v xml:space="preserve"> </v>
      </c>
      <c r="H398" s="180" t="str">
        <f t="shared" si="20"/>
        <v xml:space="preserve"> </v>
      </c>
      <c r="J398" s="98"/>
    </row>
    <row r="399" spans="6:10" x14ac:dyDescent="0.25">
      <c r="F399" s="178" t="str">
        <f t="shared" si="18"/>
        <v xml:space="preserve"> </v>
      </c>
      <c r="G399" s="179" t="str">
        <f t="shared" si="19"/>
        <v xml:space="preserve"> </v>
      </c>
      <c r="H399" s="180" t="str">
        <f t="shared" si="20"/>
        <v xml:space="preserve"> </v>
      </c>
      <c r="J399" s="98"/>
    </row>
    <row r="400" spans="6:10" x14ac:dyDescent="0.25">
      <c r="F400" s="178" t="str">
        <f t="shared" si="18"/>
        <v xml:space="preserve"> </v>
      </c>
      <c r="G400" s="179" t="str">
        <f t="shared" si="19"/>
        <v xml:space="preserve"> </v>
      </c>
      <c r="H400" s="180" t="str">
        <f t="shared" si="20"/>
        <v xml:space="preserve"> </v>
      </c>
      <c r="J400" s="97" t="s">
        <v>58</v>
      </c>
    </row>
  </sheetData>
  <phoneticPr fontId="0" type="noConversion"/>
  <conditionalFormatting sqref="I10:I400">
    <cfRule type="expression" dxfId="1" priority="2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3" location="'KM-BIV'!A1" display="KM-BIV" xr:uid="{00000000-0004-0000-0200-000000000000}"/>
    <hyperlink ref="K5" location="'KM-BIV-02'!A1" display="KM-BIV-02" xr:uid="{00000000-0004-0000-0200-000001000000}"/>
    <hyperlink ref="K4" location="'KM-BIV-01'!A1" display="KM-BIV-01" xr:uid="{00000000-0004-0000-0200-000002000000}"/>
    <hyperlink ref="K6" location="'KM-BIV-10-M'!A1" display="KM-BIV-10-M " xr:uid="{00000000-0004-0000-0200-000003000000}"/>
    <hyperlink ref="K7" location="'KM-BIV-10-E'!A1" display="KM-BIV-10-E" xr:uid="{00000000-0004-0000-0200-000004000000}"/>
  </hyperlinks>
  <pageMargins left="0.70866141732283472" right="0.70866141732283472" top="0.70866141732283472" bottom="0.70866141732283472" header="0.51181102362204722" footer="0.51181102362204722"/>
  <pageSetup paperSize="9" scale="95" orientation="landscape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showGridLines="0" zoomScaleNormal="100" workbookViewId="0"/>
  </sheetViews>
  <sheetFormatPr defaultRowHeight="16.5" x14ac:dyDescent="0.3"/>
  <cols>
    <col min="1" max="1" width="11" style="72" customWidth="1"/>
    <col min="2" max="2" width="69.25" style="84" customWidth="1"/>
    <col min="3" max="3" width="10.875" style="72" bestFit="1" customWidth="1"/>
    <col min="4" max="16384" width="9" style="72"/>
  </cols>
  <sheetData>
    <row r="1" spans="1:6" x14ac:dyDescent="0.3">
      <c r="A1" s="70" t="s">
        <v>53</v>
      </c>
      <c r="B1" s="71" t="s">
        <v>49</v>
      </c>
    </row>
    <row r="2" spans="1:6" x14ac:dyDescent="0.3">
      <c r="A2" s="73"/>
      <c r="B2" s="74"/>
      <c r="D2" s="119">
        <f>A40</f>
        <v>0</v>
      </c>
      <c r="E2" s="119">
        <f>A42</f>
        <v>0</v>
      </c>
      <c r="F2" s="170" t="s">
        <v>93</v>
      </c>
    </row>
    <row r="3" spans="1:6" x14ac:dyDescent="0.3">
      <c r="A3" s="75" t="s">
        <v>54</v>
      </c>
      <c r="B3" s="76"/>
      <c r="C3" s="117" t="s">
        <v>36</v>
      </c>
      <c r="D3" s="2" t="s">
        <v>44</v>
      </c>
    </row>
    <row r="4" spans="1:6" x14ac:dyDescent="0.3">
      <c r="A4" s="77" t="s">
        <v>50</v>
      </c>
      <c r="B4" s="78">
        <f xml:space="preserve"> Alapa!$C$17</f>
        <v>0</v>
      </c>
      <c r="C4" s="117" t="s">
        <v>2</v>
      </c>
      <c r="D4" s="2" t="s">
        <v>45</v>
      </c>
    </row>
    <row r="5" spans="1:6" x14ac:dyDescent="0.3">
      <c r="A5" s="77" t="s">
        <v>42</v>
      </c>
      <c r="B5" s="79">
        <f xml:space="preserve"> Alapa!$C$12</f>
        <v>0</v>
      </c>
      <c r="C5" s="117" t="s">
        <v>33</v>
      </c>
      <c r="D5" s="2" t="s">
        <v>46</v>
      </c>
    </row>
    <row r="6" spans="1:6" x14ac:dyDescent="0.3">
      <c r="A6" s="77" t="s">
        <v>4</v>
      </c>
      <c r="B6" s="80">
        <f>Alapa!$C$15</f>
        <v>0</v>
      </c>
      <c r="C6" s="117" t="s">
        <v>70</v>
      </c>
      <c r="D6" s="2" t="s">
        <v>51</v>
      </c>
    </row>
    <row r="7" spans="1:6" x14ac:dyDescent="0.3">
      <c r="A7" s="77" t="s">
        <v>5</v>
      </c>
      <c r="B7" s="78" t="e">
        <f>VLOOKUP(D8,Alapa!$G$2:$H$22,2)</f>
        <v>#N/A</v>
      </c>
      <c r="C7" s="117" t="s">
        <v>69</v>
      </c>
      <c r="D7" s="2" t="s">
        <v>65</v>
      </c>
    </row>
    <row r="8" spans="1:6" x14ac:dyDescent="0.3">
      <c r="A8" s="77" t="s">
        <v>41</v>
      </c>
      <c r="B8" s="78" t="str">
        <f>IF(Alapa!$N$2=0," ",Alapa!$N$2)</f>
        <v xml:space="preserve"> </v>
      </c>
      <c r="C8" s="2" t="s">
        <v>5</v>
      </c>
      <c r="D8" s="85">
        <v>1</v>
      </c>
    </row>
    <row r="9" spans="1:6" x14ac:dyDescent="0.3">
      <c r="A9" s="73"/>
      <c r="B9" s="81"/>
    </row>
    <row r="10" spans="1:6" x14ac:dyDescent="0.3">
      <c r="A10" s="82"/>
      <c r="B10" s="83"/>
    </row>
    <row r="11" spans="1:6" x14ac:dyDescent="0.3">
      <c r="A11" s="82"/>
      <c r="B11" s="83"/>
    </row>
    <row r="12" spans="1:6" x14ac:dyDescent="0.3">
      <c r="A12" s="82"/>
      <c r="B12" s="83"/>
    </row>
    <row r="13" spans="1:6" x14ac:dyDescent="0.3">
      <c r="A13" s="82"/>
      <c r="B13" s="83"/>
    </row>
    <row r="14" spans="1:6" x14ac:dyDescent="0.3">
      <c r="A14" s="82"/>
      <c r="B14" s="83"/>
    </row>
    <row r="15" spans="1:6" x14ac:dyDescent="0.3">
      <c r="A15" s="82"/>
      <c r="B15" s="83"/>
    </row>
    <row r="16" spans="1:6" x14ac:dyDescent="0.3">
      <c r="A16" s="82"/>
      <c r="B16" s="83"/>
    </row>
    <row r="17" spans="1:2" x14ac:dyDescent="0.3">
      <c r="A17" s="82"/>
      <c r="B17" s="83"/>
    </row>
    <row r="18" spans="1:2" x14ac:dyDescent="0.3">
      <c r="A18" s="82"/>
      <c r="B18" s="83"/>
    </row>
    <row r="19" spans="1:2" x14ac:dyDescent="0.3">
      <c r="A19" s="82"/>
      <c r="B19" s="83"/>
    </row>
    <row r="20" spans="1:2" x14ac:dyDescent="0.3">
      <c r="A20" s="82"/>
      <c r="B20" s="83"/>
    </row>
    <row r="21" spans="1:2" x14ac:dyDescent="0.3">
      <c r="A21" s="82"/>
      <c r="B21" s="83"/>
    </row>
    <row r="22" spans="1:2" x14ac:dyDescent="0.3">
      <c r="A22" s="82"/>
      <c r="B22" s="83"/>
    </row>
    <row r="23" spans="1:2" x14ac:dyDescent="0.3">
      <c r="A23" s="82"/>
      <c r="B23" s="83"/>
    </row>
    <row r="24" spans="1:2" x14ac:dyDescent="0.3">
      <c r="A24" s="82"/>
      <c r="B24" s="83"/>
    </row>
    <row r="25" spans="1:2" x14ac:dyDescent="0.3">
      <c r="A25" s="82"/>
      <c r="B25" s="83"/>
    </row>
    <row r="26" spans="1:2" x14ac:dyDescent="0.3">
      <c r="A26" s="82"/>
      <c r="B26" s="83"/>
    </row>
    <row r="27" spans="1:2" x14ac:dyDescent="0.3">
      <c r="A27" s="82"/>
      <c r="B27" s="83"/>
    </row>
    <row r="28" spans="1:2" x14ac:dyDescent="0.3">
      <c r="A28" s="82"/>
      <c r="B28" s="83"/>
    </row>
    <row r="29" spans="1:2" x14ac:dyDescent="0.3">
      <c r="A29" s="82"/>
      <c r="B29" s="83"/>
    </row>
    <row r="30" spans="1:2" x14ac:dyDescent="0.3">
      <c r="A30" s="82"/>
      <c r="B30" s="83"/>
    </row>
    <row r="31" spans="1:2" x14ac:dyDescent="0.3">
      <c r="A31" s="82"/>
      <c r="B31" s="83"/>
    </row>
    <row r="32" spans="1:2" x14ac:dyDescent="0.3">
      <c r="A32" s="82"/>
      <c r="B32" s="83"/>
    </row>
    <row r="33" spans="1:2" x14ac:dyDescent="0.3">
      <c r="A33" s="82"/>
      <c r="B33" s="83"/>
    </row>
    <row r="34" spans="1:2" x14ac:dyDescent="0.3">
      <c r="A34" s="82"/>
      <c r="B34" s="83"/>
    </row>
    <row r="35" spans="1:2" x14ac:dyDescent="0.3">
      <c r="A35" s="82"/>
      <c r="B35" s="83"/>
    </row>
    <row r="36" spans="1:2" x14ac:dyDescent="0.3">
      <c r="A36" s="82"/>
      <c r="B36" s="83"/>
    </row>
    <row r="37" spans="1:2" x14ac:dyDescent="0.3">
      <c r="A37" s="82"/>
      <c r="B37" s="83"/>
    </row>
    <row r="38" spans="1:2" x14ac:dyDescent="0.3">
      <c r="A38" s="82"/>
      <c r="B38" s="83"/>
    </row>
    <row r="39" spans="1:2" x14ac:dyDescent="0.3">
      <c r="A39" s="158" t="s">
        <v>52</v>
      </c>
      <c r="B39" s="142"/>
    </row>
    <row r="40" spans="1:2" x14ac:dyDescent="0.3">
      <c r="A40" s="2"/>
      <c r="B40" s="143"/>
    </row>
    <row r="41" spans="1:2" x14ac:dyDescent="0.3">
      <c r="A41" s="159" t="s">
        <v>24</v>
      </c>
      <c r="B41" s="21"/>
    </row>
    <row r="42" spans="1:2" x14ac:dyDescent="0.3">
      <c r="A42" s="2"/>
      <c r="B42" s="132"/>
    </row>
    <row r="43" spans="1:2" x14ac:dyDescent="0.3">
      <c r="A43" s="26"/>
      <c r="B43" s="26"/>
    </row>
  </sheetData>
  <phoneticPr fontId="0" type="noConversion"/>
  <hyperlinks>
    <hyperlink ref="C3" location="'KM-BIV'!A1" display="KM-BIV" xr:uid="{00000000-0004-0000-0300-000000000000}"/>
    <hyperlink ref="C5" location="'KM-BIV-02'!A1" display="KM-BIV-02" xr:uid="{00000000-0004-0000-0300-000001000000}"/>
    <hyperlink ref="C4" location="'KM-BIV-01'!A1" display="KM-BIV-01" xr:uid="{00000000-0004-0000-0300-000002000000}"/>
    <hyperlink ref="C6" location="'KM-BIV-10-M'!A1" display="KM-BIV-10-M " xr:uid="{00000000-0004-0000-0300-000003000000}"/>
    <hyperlink ref="C7" location="'KM-BIV-10-E'!A1" display="KM-BIV-10-E" xr:uid="{00000000-0004-0000-0300-000004000000}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118" customWidth="1"/>
    <col min="2" max="2" width="15.625" style="118" customWidth="1"/>
    <col min="3" max="3" width="23.75" style="118" bestFit="1" customWidth="1"/>
    <col min="4" max="4" width="11" style="118" customWidth="1"/>
    <col min="5" max="5" width="30.625" style="134" customWidth="1"/>
    <col min="6" max="6" width="10.875" style="118" bestFit="1" customWidth="1"/>
    <col min="7" max="16384" width="9" style="118"/>
  </cols>
  <sheetData>
    <row r="1" spans="1:10" x14ac:dyDescent="0.3">
      <c r="A1" s="75" t="s">
        <v>69</v>
      </c>
      <c r="B1" s="75"/>
      <c r="C1" s="75"/>
      <c r="D1" s="75"/>
      <c r="E1" s="71"/>
      <c r="I1" s="119" t="s">
        <v>62</v>
      </c>
      <c r="J1" s="119" t="s">
        <v>64</v>
      </c>
    </row>
    <row r="2" spans="1:10" x14ac:dyDescent="0.3">
      <c r="A2" s="120"/>
      <c r="B2" s="120"/>
      <c r="C2" s="120"/>
      <c r="D2" s="176">
        <f>A23</f>
        <v>0</v>
      </c>
      <c r="E2" s="177">
        <f>A25</f>
        <v>0</v>
      </c>
      <c r="F2" s="169" t="s">
        <v>93</v>
      </c>
    </row>
    <row r="3" spans="1:10" x14ac:dyDescent="0.3">
      <c r="A3" s="75" t="s">
        <v>71</v>
      </c>
      <c r="B3" s="75"/>
      <c r="C3" s="75"/>
      <c r="D3" s="75"/>
      <c r="E3" s="76"/>
      <c r="F3" s="117" t="s">
        <v>36</v>
      </c>
      <c r="G3" s="2" t="s">
        <v>44</v>
      </c>
    </row>
    <row r="4" spans="1:10" x14ac:dyDescent="0.3">
      <c r="A4" s="77" t="s">
        <v>50</v>
      </c>
      <c r="B4" s="121">
        <f xml:space="preserve"> Alapa!$C$17</f>
        <v>0</v>
      </c>
      <c r="C4" s="122"/>
      <c r="D4" s="122"/>
      <c r="E4" s="123"/>
      <c r="F4" s="117" t="s">
        <v>2</v>
      </c>
      <c r="G4" s="2" t="s">
        <v>45</v>
      </c>
    </row>
    <row r="5" spans="1:10" x14ac:dyDescent="0.3">
      <c r="A5" s="77" t="s">
        <v>42</v>
      </c>
      <c r="B5" s="121">
        <f xml:space="preserve"> Alapa!$C$12</f>
        <v>0</v>
      </c>
      <c r="C5" s="122"/>
      <c r="D5" s="122"/>
      <c r="E5" s="123"/>
      <c r="F5" s="117" t="s">
        <v>33</v>
      </c>
      <c r="G5" s="2" t="s">
        <v>46</v>
      </c>
    </row>
    <row r="6" spans="1:10" x14ac:dyDescent="0.3">
      <c r="A6" s="77" t="s">
        <v>4</v>
      </c>
      <c r="B6" s="121">
        <f>Alapa!$C$15</f>
        <v>0</v>
      </c>
      <c r="C6" s="122"/>
      <c r="D6" s="122"/>
      <c r="E6" s="123"/>
      <c r="F6" s="117" t="s">
        <v>70</v>
      </c>
      <c r="G6" s="2" t="s">
        <v>51</v>
      </c>
    </row>
    <row r="7" spans="1:10" x14ac:dyDescent="0.3">
      <c r="A7" s="77" t="s">
        <v>61</v>
      </c>
      <c r="B7" s="121" t="e">
        <f>VLOOKUP(G8,Alapa!$G$2:$H$22,2)</f>
        <v>#N/A</v>
      </c>
      <c r="C7" s="122"/>
      <c r="D7" s="122"/>
      <c r="E7" s="123"/>
      <c r="F7" s="117" t="s">
        <v>69</v>
      </c>
      <c r="G7" s="2" t="s">
        <v>65</v>
      </c>
    </row>
    <row r="8" spans="1:10" x14ac:dyDescent="0.3">
      <c r="A8" s="77" t="s">
        <v>66</v>
      </c>
      <c r="B8" s="121" t="str">
        <f>IF(Alapa!$N$2=0," ",Alapa!$N$2)</f>
        <v xml:space="preserve"> </v>
      </c>
      <c r="C8" s="122"/>
      <c r="D8" s="122"/>
      <c r="E8" s="123"/>
      <c r="F8" s="4" t="s">
        <v>61</v>
      </c>
      <c r="G8" s="124">
        <v>1</v>
      </c>
    </row>
    <row r="9" spans="1:10" x14ac:dyDescent="0.3">
      <c r="A9" s="120"/>
      <c r="B9" s="120"/>
      <c r="C9" s="120"/>
      <c r="D9" s="120"/>
      <c r="E9" s="125"/>
    </row>
    <row r="10" spans="1:10" x14ac:dyDescent="0.3">
      <c r="A10" s="126" t="s">
        <v>63</v>
      </c>
      <c r="B10" s="126" t="s">
        <v>23</v>
      </c>
      <c r="C10" s="126" t="s">
        <v>67</v>
      </c>
      <c r="D10" s="126" t="s">
        <v>75</v>
      </c>
      <c r="E10" s="127" t="s">
        <v>68</v>
      </c>
    </row>
    <row r="11" spans="1:10" x14ac:dyDescent="0.3">
      <c r="A11" s="128">
        <v>1</v>
      </c>
      <c r="B11" s="130" t="s">
        <v>36</v>
      </c>
      <c r="C11" s="130" t="s">
        <v>44</v>
      </c>
      <c r="D11" s="186"/>
      <c r="E11" s="185"/>
    </row>
    <row r="12" spans="1:10" x14ac:dyDescent="0.3">
      <c r="A12" s="128">
        <v>2</v>
      </c>
      <c r="B12" s="130" t="s">
        <v>2</v>
      </c>
      <c r="C12" s="130" t="s">
        <v>45</v>
      </c>
      <c r="D12" s="186"/>
      <c r="E12" s="185"/>
    </row>
    <row r="13" spans="1:10" x14ac:dyDescent="0.3">
      <c r="A13" s="128">
        <v>3</v>
      </c>
      <c r="B13" s="130" t="s">
        <v>33</v>
      </c>
      <c r="C13" s="130" t="s">
        <v>46</v>
      </c>
      <c r="D13" s="186"/>
      <c r="E13" s="185"/>
    </row>
    <row r="14" spans="1:10" x14ac:dyDescent="0.3">
      <c r="A14" s="128">
        <v>4</v>
      </c>
      <c r="B14" s="130"/>
      <c r="C14" s="130"/>
      <c r="D14" s="186"/>
      <c r="E14" s="185"/>
    </row>
    <row r="15" spans="1:10" x14ac:dyDescent="0.3">
      <c r="A15" s="128">
        <v>5</v>
      </c>
      <c r="B15" s="130"/>
      <c r="C15" s="130"/>
      <c r="D15" s="186"/>
      <c r="E15" s="185"/>
    </row>
    <row r="16" spans="1:10" x14ac:dyDescent="0.3">
      <c r="A16" s="128">
        <v>6</v>
      </c>
      <c r="B16" s="130"/>
      <c r="C16" s="130"/>
      <c r="D16" s="186"/>
      <c r="E16" s="185"/>
    </row>
    <row r="17" spans="1:5" x14ac:dyDescent="0.3">
      <c r="A17" s="128">
        <v>7</v>
      </c>
      <c r="B17" s="130"/>
      <c r="C17" s="130"/>
      <c r="D17" s="186"/>
      <c r="E17" s="185"/>
    </row>
    <row r="18" spans="1:5" x14ac:dyDescent="0.3">
      <c r="A18" s="128"/>
      <c r="B18" s="129"/>
      <c r="C18" s="130"/>
      <c r="D18" s="128"/>
      <c r="E18" s="131"/>
    </row>
    <row r="19" spans="1:5" x14ac:dyDescent="0.3">
      <c r="A19" s="128"/>
      <c r="B19" s="129"/>
      <c r="C19" s="130"/>
      <c r="D19" s="128"/>
      <c r="E19" s="131"/>
    </row>
    <row r="20" spans="1:5" x14ac:dyDescent="0.3">
      <c r="A20" s="25"/>
      <c r="B20" s="21"/>
      <c r="C20" s="9"/>
      <c r="D20" s="9"/>
      <c r="E20" s="9"/>
    </row>
    <row r="21" spans="1:5" x14ac:dyDescent="0.3">
      <c r="A21" s="25"/>
      <c r="B21" s="21"/>
      <c r="C21" s="9"/>
      <c r="D21" s="9"/>
      <c r="E21" s="9"/>
    </row>
    <row r="22" spans="1:5" x14ac:dyDescent="0.3">
      <c r="A22" s="158" t="s">
        <v>52</v>
      </c>
      <c r="B22" s="142"/>
      <c r="C22" s="142"/>
      <c r="D22" s="142"/>
      <c r="E22" s="142"/>
    </row>
    <row r="23" spans="1:5" x14ac:dyDescent="0.3">
      <c r="A23" s="2"/>
      <c r="B23" s="143"/>
      <c r="C23" s="143"/>
      <c r="D23" s="143"/>
      <c r="E23" s="143"/>
    </row>
    <row r="24" spans="1:5" x14ac:dyDescent="0.3">
      <c r="A24" s="159" t="s">
        <v>24</v>
      </c>
      <c r="B24" s="21"/>
      <c r="C24" s="21"/>
      <c r="D24" s="21"/>
      <c r="E24" s="21"/>
    </row>
    <row r="25" spans="1:5" x14ac:dyDescent="0.3">
      <c r="A25" s="2"/>
      <c r="B25" s="132"/>
      <c r="C25" s="132"/>
      <c r="D25" s="132"/>
      <c r="E25" s="132"/>
    </row>
    <row r="26" spans="1:5" x14ac:dyDescent="0.3">
      <c r="A26" s="26"/>
      <c r="B26" s="26"/>
      <c r="C26" s="26"/>
      <c r="D26" s="26"/>
      <c r="E26" s="26"/>
    </row>
    <row r="27" spans="1:5" x14ac:dyDescent="0.3">
      <c r="A27" s="26"/>
      <c r="B27" s="21"/>
      <c r="C27" s="9"/>
      <c r="D27" s="9"/>
      <c r="E27" s="9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M-BIV'!A1" display="KM-BIV" xr:uid="{00000000-0004-0000-0400-000000000000}"/>
    <hyperlink ref="F5" location="'KM-BIV-02'!A1" display="KM-BIV-02" xr:uid="{00000000-0004-0000-0400-000001000000}"/>
    <hyperlink ref="F4" location="'KM-BIV-01'!A1" display="KM-BIV-01" xr:uid="{00000000-0004-0000-0400-000002000000}"/>
    <hyperlink ref="F6" location="'KM-BIV-10-M'!A1" display="KM-BIV-10-M " xr:uid="{00000000-0004-0000-0400-000003000000}"/>
    <hyperlink ref="F7" location="'KM-BIV-10-E'!A1" display="KM-BIV-10-E" xr:uid="{00000000-0004-0000-0400-000004000000}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15"/>
  <sheetViews>
    <sheetView workbookViewId="0"/>
  </sheetViews>
  <sheetFormatPr defaultRowHeight="14.25" x14ac:dyDescent="0.2"/>
  <cols>
    <col min="1" max="1" width="5.625" style="153" customWidth="1"/>
    <col min="2" max="2" width="36.625" style="153" customWidth="1"/>
    <col min="3" max="4" width="20.625" style="153" customWidth="1"/>
    <col min="5" max="5" width="11.5" style="153" customWidth="1"/>
    <col min="6" max="6" width="20.625" style="153" customWidth="1"/>
    <col min="7" max="16384" width="9" style="153"/>
  </cols>
  <sheetData>
    <row r="1" spans="2:6" ht="32.1" customHeight="1" x14ac:dyDescent="0.2">
      <c r="B1" s="154"/>
    </row>
    <row r="2" spans="2:6" ht="15" customHeight="1" x14ac:dyDescent="0.2"/>
    <row r="3" spans="2:6" ht="15" customHeight="1" x14ac:dyDescent="0.2">
      <c r="D3" s="155"/>
    </row>
    <row r="4" spans="2:6" ht="15" customHeight="1" x14ac:dyDescent="0.2"/>
    <row r="5" spans="2:6" ht="15" customHeight="1" x14ac:dyDescent="0.2">
      <c r="D5" s="155"/>
    </row>
    <row r="6" spans="2:6" ht="15" customHeight="1" x14ac:dyDescent="0.2"/>
    <row r="7" spans="2:6" ht="15" customHeight="1" x14ac:dyDescent="0.2"/>
    <row r="12" spans="2:6" x14ac:dyDescent="0.2">
      <c r="F12" s="156"/>
    </row>
    <row r="13" spans="2:6" x14ac:dyDescent="0.2">
      <c r="F13" s="156"/>
    </row>
    <row r="15" spans="2:6" x14ac:dyDescent="0.2">
      <c r="F15" s="156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8</vt:i4>
      </vt:variant>
    </vt:vector>
  </HeadingPairs>
  <TitlesOfParts>
    <vt:vector size="17" baseType="lpstr">
      <vt:lpstr>KM-BIV</vt:lpstr>
      <vt:lpstr>KM-BIV-01</vt:lpstr>
      <vt:lpstr>KM-BIV-02</vt:lpstr>
      <vt:lpstr>KM-BIV-10-M</vt:lpstr>
      <vt:lpstr>KM-BIV-10-E</vt:lpstr>
      <vt:lpstr>Alapa</vt:lpstr>
      <vt:lpstr>Import_M</vt:lpstr>
      <vt:lpstr>Import_O</vt:lpstr>
      <vt:lpstr>Import_F</vt:lpstr>
      <vt:lpstr>'KM-BIV-02'!Nyomtatási_cím</vt:lpstr>
      <vt:lpstr>'KM-BIV'!Nyomtatási_terület</vt:lpstr>
      <vt:lpstr>'KM-BIV-01'!Nyomtatási_terület</vt:lpstr>
      <vt:lpstr>'KM-BIV-02'!Nyomtatási_terület</vt:lpstr>
      <vt:lpstr>'KM-BIV-10-E'!Nyomtatási_terület</vt:lpstr>
      <vt:lpstr>'KM-BIV-10-M'!Nyomtatási_terület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v.1.21.17.0.2#2022-01-19</dc:description>
  <cp:lastPrinted>2014-07-11T11:57:08Z</cp:lastPrinted>
  <dcterms:created xsi:type="dcterms:W3CDTF">2011-02-03T09:55:45Z</dcterms:created>
  <dcterms:modified xsi:type="dcterms:W3CDTF">2022-01-07T13:33:13Z</dcterms:modified>
</cp:coreProperties>
</file>