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25\Konyvvizsgalat\#Alap\Masol\2021\"/>
    </mc:Choice>
  </mc:AlternateContent>
  <xr:revisionPtr revIDLastSave="0" documentId="13_ncr:1_{13090E3C-0E13-4CC5-A5FE-4ECD49D1556B}" xr6:coauthVersionLast="47" xr6:coauthVersionMax="47" xr10:uidLastSave="{00000000-0000-0000-0000-000000000000}"/>
  <bookViews>
    <workbookView xWindow="6705" yWindow="1545" windowWidth="21600" windowHeight="11385" xr2:uid="{00000000-000D-0000-FFFF-FFFF00000000}"/>
  </bookViews>
  <sheets>
    <sheet name="KM-D" sheetId="27" r:id="rId1"/>
    <sheet name="KM-D-01" sheetId="26" r:id="rId2"/>
    <sheet name="KM-D-02" sheetId="28" r:id="rId3"/>
    <sheet name="KM-D-10-M" sheetId="70" r:id="rId4"/>
    <sheet name="KM-D-10-E" sheetId="68" r:id="rId5"/>
    <sheet name="Alapa" sheetId="59" r:id="rId6"/>
    <sheet name="Import_M" sheetId="61" r:id="rId7"/>
    <sheet name="Import_O" sheetId="62" r:id="rId8"/>
    <sheet name="Import_F" sheetId="63" r:id="rId9"/>
  </sheets>
  <externalReferences>
    <externalReference r:id="rId10"/>
    <externalReference r:id="rId11"/>
  </externalReferences>
  <definedNames>
    <definedName name="_xlnm.Database">[1]Tartalomj.!$A$1:$D$108</definedName>
    <definedName name="KörlevMező">'[2]#HIV'!$A$1</definedName>
    <definedName name="_xlnm.Print_Titles" localSheetId="2">'KM-D-02'!$7:$8</definedName>
    <definedName name="_xlnm.Print_Area" localSheetId="0">'KM-D'!$B$1:$E$60</definedName>
    <definedName name="_xlnm.Print_Area" localSheetId="1">'KM-D-01'!$A$1:$H$47</definedName>
    <definedName name="_xlnm.Print_Area" localSheetId="2">'KM-D-02'!$A$1:$J$400</definedName>
    <definedName name="_xlnm.Print_Area" localSheetId="4">'KM-D-10-E'!$A$1:$E$27</definedName>
    <definedName name="_xlnm.Print_Area" localSheetId="3">'KM-D-10-M'!$A$1:$B$43</definedName>
    <definedName name="TABLE" localSheetId="5">Alapa!$C$27:$C$27</definedName>
    <definedName name="TABLE_2" localSheetId="5">Alapa!$C$27:$C$27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8" l="1"/>
  <c r="A7" i="26"/>
  <c r="C11" i="27"/>
  <c r="H27" i="26"/>
  <c r="H26" i="26"/>
  <c r="C24" i="26" l="1"/>
  <c r="C23" i="26"/>
  <c r="B24" i="26" l="1"/>
  <c r="B23" i="26"/>
  <c r="A22" i="26"/>
  <c r="B27" i="26"/>
  <c r="H24" i="26" s="1"/>
  <c r="B26" i="26"/>
  <c r="H23" i="26" s="1"/>
  <c r="D10" i="27"/>
  <c r="D9" i="27"/>
  <c r="D8" i="27"/>
  <c r="D17" i="27"/>
  <c r="D16" i="27"/>
  <c r="D15" i="27"/>
  <c r="D14" i="27"/>
  <c r="D13" i="27"/>
  <c r="B21" i="27"/>
  <c r="B20" i="27"/>
  <c r="B19" i="27"/>
  <c r="B11" i="27"/>
  <c r="H6" i="28" l="1"/>
  <c r="F10" i="28"/>
  <c r="G10" i="28"/>
  <c r="F11" i="28"/>
  <c r="G11" i="28"/>
  <c r="F12" i="28"/>
  <c r="G12" i="28"/>
  <c r="F13" i="28"/>
  <c r="G13" i="28"/>
  <c r="F14" i="28"/>
  <c r="G14" i="28"/>
  <c r="F15" i="28"/>
  <c r="G15" i="28"/>
  <c r="F16" i="28"/>
  <c r="G16" i="28"/>
  <c r="F17" i="28"/>
  <c r="G17" i="28"/>
  <c r="F18" i="28"/>
  <c r="G18" i="28"/>
  <c r="F19" i="28"/>
  <c r="G19" i="28"/>
  <c r="F20" i="28"/>
  <c r="G20" i="28"/>
  <c r="F21" i="28"/>
  <c r="G21" i="28"/>
  <c r="F22" i="28"/>
  <c r="G22" i="28"/>
  <c r="F23" i="28"/>
  <c r="G23" i="28"/>
  <c r="F24" i="28"/>
  <c r="G24" i="28"/>
  <c r="F25" i="28"/>
  <c r="H25" i="28" s="1"/>
  <c r="G25" i="28"/>
  <c r="F26" i="28"/>
  <c r="G26" i="28"/>
  <c r="F27" i="28"/>
  <c r="G27" i="28"/>
  <c r="F28" i="28"/>
  <c r="G28" i="28"/>
  <c r="F29" i="28"/>
  <c r="G29" i="28"/>
  <c r="F30" i="28"/>
  <c r="G30" i="28"/>
  <c r="F31" i="28"/>
  <c r="G31" i="28"/>
  <c r="F32" i="28"/>
  <c r="G32" i="28"/>
  <c r="F33" i="28"/>
  <c r="G33" i="28"/>
  <c r="F34" i="28"/>
  <c r="G34" i="28"/>
  <c r="F35" i="28"/>
  <c r="G35" i="28"/>
  <c r="F36" i="28"/>
  <c r="G36" i="28"/>
  <c r="F37" i="28"/>
  <c r="G37" i="28"/>
  <c r="F38" i="28"/>
  <c r="G38" i="28"/>
  <c r="F39" i="28"/>
  <c r="G39" i="28"/>
  <c r="F40" i="28"/>
  <c r="G40" i="28"/>
  <c r="F41" i="28"/>
  <c r="G41" i="28"/>
  <c r="F42" i="28"/>
  <c r="G42" i="28"/>
  <c r="F43" i="28"/>
  <c r="G43" i="28"/>
  <c r="F44" i="28"/>
  <c r="G44" i="28"/>
  <c r="F45" i="28"/>
  <c r="G45" i="28"/>
  <c r="F46" i="28"/>
  <c r="G46" i="28"/>
  <c r="F47" i="28"/>
  <c r="G47" i="28"/>
  <c r="F48" i="28"/>
  <c r="G48" i="28"/>
  <c r="F49" i="28"/>
  <c r="G49" i="28"/>
  <c r="F50" i="28"/>
  <c r="G50" i="28"/>
  <c r="F51" i="28"/>
  <c r="G51" i="28"/>
  <c r="F52" i="28"/>
  <c r="G52" i="28"/>
  <c r="F53" i="28"/>
  <c r="G53" i="28"/>
  <c r="F54" i="28"/>
  <c r="G54" i="28"/>
  <c r="F55" i="28"/>
  <c r="G55" i="28"/>
  <c r="F56" i="28"/>
  <c r="G56" i="28"/>
  <c r="F57" i="28"/>
  <c r="G57" i="28"/>
  <c r="F58" i="28"/>
  <c r="G58" i="28"/>
  <c r="F59" i="28"/>
  <c r="G59" i="28"/>
  <c r="F60" i="28"/>
  <c r="G60" i="28"/>
  <c r="F61" i="28"/>
  <c r="G61" i="28"/>
  <c r="F62" i="28"/>
  <c r="G62" i="28"/>
  <c r="F63" i="28"/>
  <c r="G63" i="28"/>
  <c r="F64" i="28"/>
  <c r="G64" i="28"/>
  <c r="F65" i="28"/>
  <c r="G65" i="28"/>
  <c r="F66" i="28"/>
  <c r="G66" i="28"/>
  <c r="F67" i="28"/>
  <c r="G67" i="28"/>
  <c r="F68" i="28"/>
  <c r="G68" i="28"/>
  <c r="F69" i="28"/>
  <c r="G69" i="28"/>
  <c r="F70" i="28"/>
  <c r="G70" i="28"/>
  <c r="F71" i="28"/>
  <c r="G71" i="28"/>
  <c r="F72" i="28"/>
  <c r="G72" i="28"/>
  <c r="F73" i="28"/>
  <c r="G73" i="28"/>
  <c r="F74" i="28"/>
  <c r="G74" i="28"/>
  <c r="F75" i="28"/>
  <c r="G75" i="28"/>
  <c r="F76" i="28"/>
  <c r="G76" i="28"/>
  <c r="F77" i="28"/>
  <c r="G77" i="28"/>
  <c r="F78" i="28"/>
  <c r="G78" i="28"/>
  <c r="F79" i="28"/>
  <c r="G79" i="28"/>
  <c r="F80" i="28"/>
  <c r="G80" i="28"/>
  <c r="F81" i="28"/>
  <c r="G81" i="28"/>
  <c r="F82" i="28"/>
  <c r="G82" i="28"/>
  <c r="F83" i="28"/>
  <c r="G83" i="28"/>
  <c r="F84" i="28"/>
  <c r="G84" i="28"/>
  <c r="F85" i="28"/>
  <c r="G85" i="28"/>
  <c r="F86" i="28"/>
  <c r="G86" i="28"/>
  <c r="F87" i="28"/>
  <c r="G87" i="28"/>
  <c r="F88" i="28"/>
  <c r="G88" i="28"/>
  <c r="F89" i="28"/>
  <c r="G89" i="28"/>
  <c r="F90" i="28"/>
  <c r="G90" i="28"/>
  <c r="F91" i="28"/>
  <c r="G91" i="28"/>
  <c r="F92" i="28"/>
  <c r="G92" i="28"/>
  <c r="F93" i="28"/>
  <c r="G93" i="28"/>
  <c r="F94" i="28"/>
  <c r="G94" i="28"/>
  <c r="F95" i="28"/>
  <c r="G95" i="28"/>
  <c r="F96" i="28"/>
  <c r="G96" i="28"/>
  <c r="F97" i="28"/>
  <c r="G97" i="28"/>
  <c r="F98" i="28"/>
  <c r="G98" i="28"/>
  <c r="F99" i="28"/>
  <c r="G99" i="28"/>
  <c r="F100" i="28"/>
  <c r="G100" i="28"/>
  <c r="F101" i="28"/>
  <c r="G101" i="28"/>
  <c r="F102" i="28"/>
  <c r="G102" i="28"/>
  <c r="F103" i="28"/>
  <c r="G103" i="28"/>
  <c r="F104" i="28"/>
  <c r="G104" i="28"/>
  <c r="F105" i="28"/>
  <c r="G105" i="28"/>
  <c r="F106" i="28"/>
  <c r="G106" i="28"/>
  <c r="F107" i="28"/>
  <c r="G107" i="28"/>
  <c r="F108" i="28"/>
  <c r="G108" i="28"/>
  <c r="F109" i="28"/>
  <c r="G109" i="28"/>
  <c r="F110" i="28"/>
  <c r="G110" i="28"/>
  <c r="F111" i="28"/>
  <c r="G111" i="28"/>
  <c r="F112" i="28"/>
  <c r="G112" i="28"/>
  <c r="F113" i="28"/>
  <c r="G113" i="28"/>
  <c r="F114" i="28"/>
  <c r="G114" i="28"/>
  <c r="F115" i="28"/>
  <c r="G115" i="28"/>
  <c r="F116" i="28"/>
  <c r="G116" i="28"/>
  <c r="F117" i="28"/>
  <c r="G117" i="28"/>
  <c r="F118" i="28"/>
  <c r="G118" i="28"/>
  <c r="F119" i="28"/>
  <c r="G119" i="28"/>
  <c r="F120" i="28"/>
  <c r="G120" i="28"/>
  <c r="F121" i="28"/>
  <c r="G121" i="28"/>
  <c r="F122" i="28"/>
  <c r="G122" i="28"/>
  <c r="F123" i="28"/>
  <c r="G123" i="28"/>
  <c r="F124" i="28"/>
  <c r="G124" i="28"/>
  <c r="F125" i="28"/>
  <c r="G125" i="28"/>
  <c r="F126" i="28"/>
  <c r="G126" i="28"/>
  <c r="F127" i="28"/>
  <c r="G127" i="28"/>
  <c r="F128" i="28"/>
  <c r="G128" i="28"/>
  <c r="F129" i="28"/>
  <c r="G129" i="28"/>
  <c r="F130" i="28"/>
  <c r="G130" i="28"/>
  <c r="F131" i="28"/>
  <c r="G131" i="28"/>
  <c r="F132" i="28"/>
  <c r="G132" i="28"/>
  <c r="F133" i="28"/>
  <c r="G133" i="28"/>
  <c r="F134" i="28"/>
  <c r="G134" i="28"/>
  <c r="F135" i="28"/>
  <c r="G135" i="28"/>
  <c r="F136" i="28"/>
  <c r="G136" i="28"/>
  <c r="F137" i="28"/>
  <c r="G137" i="28"/>
  <c r="F138" i="28"/>
  <c r="G138" i="28"/>
  <c r="F139" i="28"/>
  <c r="G139" i="28"/>
  <c r="F140" i="28"/>
  <c r="G140" i="28"/>
  <c r="F141" i="28"/>
  <c r="G141" i="28"/>
  <c r="F142" i="28"/>
  <c r="G142" i="28"/>
  <c r="F143" i="28"/>
  <c r="G143" i="28"/>
  <c r="F144" i="28"/>
  <c r="G144" i="28"/>
  <c r="F145" i="28"/>
  <c r="G145" i="28"/>
  <c r="F146" i="28"/>
  <c r="G146" i="28"/>
  <c r="F147" i="28"/>
  <c r="G147" i="28"/>
  <c r="F148" i="28"/>
  <c r="G148" i="28"/>
  <c r="F149" i="28"/>
  <c r="G149" i="28"/>
  <c r="F150" i="28"/>
  <c r="G150" i="28"/>
  <c r="F151" i="28"/>
  <c r="G151" i="28"/>
  <c r="F152" i="28"/>
  <c r="G152" i="28"/>
  <c r="F153" i="28"/>
  <c r="G153" i="28"/>
  <c r="F154" i="28"/>
  <c r="G154" i="28"/>
  <c r="F155" i="28"/>
  <c r="G155" i="28"/>
  <c r="F156" i="28"/>
  <c r="G156" i="28"/>
  <c r="F157" i="28"/>
  <c r="G157" i="28"/>
  <c r="F158" i="28"/>
  <c r="G158" i="28"/>
  <c r="F159" i="28"/>
  <c r="G159" i="28"/>
  <c r="F160" i="28"/>
  <c r="G160" i="28"/>
  <c r="F161" i="28"/>
  <c r="G161" i="28"/>
  <c r="F162" i="28"/>
  <c r="G162" i="28"/>
  <c r="F163" i="28"/>
  <c r="G163" i="28"/>
  <c r="F164" i="28"/>
  <c r="G164" i="28"/>
  <c r="F165" i="28"/>
  <c r="G165" i="28"/>
  <c r="F166" i="28"/>
  <c r="G166" i="28"/>
  <c r="F167" i="28"/>
  <c r="G167" i="28"/>
  <c r="F168" i="28"/>
  <c r="G168" i="28"/>
  <c r="F169" i="28"/>
  <c r="G169" i="28"/>
  <c r="F170" i="28"/>
  <c r="G170" i="28"/>
  <c r="F171" i="28"/>
  <c r="G171" i="28"/>
  <c r="F172" i="28"/>
  <c r="G172" i="28"/>
  <c r="F173" i="28"/>
  <c r="G173" i="28"/>
  <c r="F174" i="28"/>
  <c r="G174" i="28"/>
  <c r="F175" i="28"/>
  <c r="G175" i="28"/>
  <c r="F176" i="28"/>
  <c r="G176" i="28"/>
  <c r="F177" i="28"/>
  <c r="G177" i="28"/>
  <c r="F178" i="28"/>
  <c r="G178" i="28"/>
  <c r="F179" i="28"/>
  <c r="G179" i="28"/>
  <c r="F180" i="28"/>
  <c r="G180" i="28"/>
  <c r="F181" i="28"/>
  <c r="G181" i="28"/>
  <c r="F182" i="28"/>
  <c r="G182" i="28"/>
  <c r="F183" i="28"/>
  <c r="G183" i="28"/>
  <c r="F184" i="28"/>
  <c r="G184" i="28"/>
  <c r="F185" i="28"/>
  <c r="G185" i="28"/>
  <c r="F186" i="28"/>
  <c r="G186" i="28"/>
  <c r="F187" i="28"/>
  <c r="G187" i="28"/>
  <c r="F188" i="28"/>
  <c r="G188" i="28"/>
  <c r="F189" i="28"/>
  <c r="G189" i="28"/>
  <c r="F190" i="28"/>
  <c r="G190" i="28"/>
  <c r="F191" i="28"/>
  <c r="G191" i="28"/>
  <c r="F192" i="28"/>
  <c r="G192" i="28"/>
  <c r="F193" i="28"/>
  <c r="G193" i="28"/>
  <c r="F194" i="28"/>
  <c r="G194" i="28"/>
  <c r="F195" i="28"/>
  <c r="G195" i="28"/>
  <c r="F196" i="28"/>
  <c r="G196" i="28"/>
  <c r="F197" i="28"/>
  <c r="G197" i="28"/>
  <c r="F198" i="28"/>
  <c r="G198" i="28"/>
  <c r="F199" i="28"/>
  <c r="G199" i="28"/>
  <c r="F200" i="28"/>
  <c r="G200" i="28"/>
  <c r="F201" i="28"/>
  <c r="G201" i="28"/>
  <c r="F202" i="28"/>
  <c r="G202" i="28"/>
  <c r="F203" i="28"/>
  <c r="G203" i="28"/>
  <c r="F204" i="28"/>
  <c r="G204" i="28"/>
  <c r="F205" i="28"/>
  <c r="G205" i="28"/>
  <c r="F206" i="28"/>
  <c r="G206" i="28"/>
  <c r="F207" i="28"/>
  <c r="G207" i="28"/>
  <c r="F208" i="28"/>
  <c r="G208" i="28"/>
  <c r="F209" i="28"/>
  <c r="G209" i="28"/>
  <c r="F210" i="28"/>
  <c r="G210" i="28"/>
  <c r="F211" i="28"/>
  <c r="G211" i="28"/>
  <c r="F212" i="28"/>
  <c r="G212" i="28"/>
  <c r="F213" i="28"/>
  <c r="G213" i="28"/>
  <c r="F214" i="28"/>
  <c r="G214" i="28"/>
  <c r="F215" i="28"/>
  <c r="G215" i="28"/>
  <c r="F216" i="28"/>
  <c r="G216" i="28"/>
  <c r="F217" i="28"/>
  <c r="G217" i="28"/>
  <c r="F218" i="28"/>
  <c r="G218" i="28"/>
  <c r="F219" i="28"/>
  <c r="G219" i="28"/>
  <c r="F220" i="28"/>
  <c r="G220" i="28"/>
  <c r="F221" i="28"/>
  <c r="G221" i="28"/>
  <c r="F222" i="28"/>
  <c r="G222" i="28"/>
  <c r="F223" i="28"/>
  <c r="G223" i="28"/>
  <c r="F224" i="28"/>
  <c r="G224" i="28"/>
  <c r="F225" i="28"/>
  <c r="G225" i="28"/>
  <c r="F226" i="28"/>
  <c r="G226" i="28"/>
  <c r="F227" i="28"/>
  <c r="G227" i="28"/>
  <c r="F228" i="28"/>
  <c r="G228" i="28"/>
  <c r="F229" i="28"/>
  <c r="G229" i="28"/>
  <c r="F230" i="28"/>
  <c r="G230" i="28"/>
  <c r="F231" i="28"/>
  <c r="G231" i="28"/>
  <c r="F232" i="28"/>
  <c r="G232" i="28"/>
  <c r="F233" i="28"/>
  <c r="G233" i="28"/>
  <c r="F234" i="28"/>
  <c r="G234" i="28"/>
  <c r="F235" i="28"/>
  <c r="G235" i="28"/>
  <c r="F236" i="28"/>
  <c r="G236" i="28"/>
  <c r="F237" i="28"/>
  <c r="G237" i="28"/>
  <c r="F238" i="28"/>
  <c r="G238" i="28"/>
  <c r="F239" i="28"/>
  <c r="G239" i="28"/>
  <c r="F240" i="28"/>
  <c r="G240" i="28"/>
  <c r="F241" i="28"/>
  <c r="G241" i="28"/>
  <c r="F242" i="28"/>
  <c r="G242" i="28"/>
  <c r="F243" i="28"/>
  <c r="G243" i="28"/>
  <c r="F244" i="28"/>
  <c r="G244" i="28"/>
  <c r="F245" i="28"/>
  <c r="G245" i="28"/>
  <c r="F246" i="28"/>
  <c r="G246" i="28"/>
  <c r="F247" i="28"/>
  <c r="G247" i="28"/>
  <c r="F248" i="28"/>
  <c r="G248" i="28"/>
  <c r="F249" i="28"/>
  <c r="G249" i="28"/>
  <c r="F250" i="28"/>
  <c r="G250" i="28"/>
  <c r="F251" i="28"/>
  <c r="G251" i="28"/>
  <c r="F252" i="28"/>
  <c r="G252" i="28"/>
  <c r="F253" i="28"/>
  <c r="G253" i="28"/>
  <c r="F254" i="28"/>
  <c r="G254" i="28"/>
  <c r="F255" i="28"/>
  <c r="G255" i="28"/>
  <c r="F256" i="28"/>
  <c r="G256" i="28"/>
  <c r="F257" i="28"/>
  <c r="G257" i="28"/>
  <c r="F258" i="28"/>
  <c r="G258" i="28"/>
  <c r="F259" i="28"/>
  <c r="G259" i="28"/>
  <c r="F260" i="28"/>
  <c r="G260" i="28"/>
  <c r="F261" i="28"/>
  <c r="G261" i="28"/>
  <c r="F262" i="28"/>
  <c r="G262" i="28"/>
  <c r="F263" i="28"/>
  <c r="G263" i="28"/>
  <c r="F264" i="28"/>
  <c r="G264" i="28"/>
  <c r="F265" i="28"/>
  <c r="G265" i="28"/>
  <c r="F266" i="28"/>
  <c r="G266" i="28"/>
  <c r="F267" i="28"/>
  <c r="G267" i="28"/>
  <c r="F268" i="28"/>
  <c r="G268" i="28"/>
  <c r="F269" i="28"/>
  <c r="G269" i="28"/>
  <c r="F270" i="28"/>
  <c r="G270" i="28"/>
  <c r="F271" i="28"/>
  <c r="G271" i="28"/>
  <c r="F272" i="28"/>
  <c r="G272" i="28"/>
  <c r="F273" i="28"/>
  <c r="G273" i="28"/>
  <c r="F274" i="28"/>
  <c r="G274" i="28"/>
  <c r="F275" i="28"/>
  <c r="G275" i="28"/>
  <c r="F276" i="28"/>
  <c r="G276" i="28"/>
  <c r="F277" i="28"/>
  <c r="G277" i="28"/>
  <c r="F278" i="28"/>
  <c r="G278" i="28"/>
  <c r="F279" i="28"/>
  <c r="G279" i="28"/>
  <c r="F280" i="28"/>
  <c r="G280" i="28"/>
  <c r="F281" i="28"/>
  <c r="G281" i="28"/>
  <c r="F282" i="28"/>
  <c r="G282" i="28"/>
  <c r="F283" i="28"/>
  <c r="G283" i="28"/>
  <c r="F284" i="28"/>
  <c r="G284" i="28"/>
  <c r="F285" i="28"/>
  <c r="G285" i="28"/>
  <c r="F286" i="28"/>
  <c r="G286" i="28"/>
  <c r="F287" i="28"/>
  <c r="G287" i="28"/>
  <c r="F288" i="28"/>
  <c r="G288" i="28"/>
  <c r="F289" i="28"/>
  <c r="G289" i="28"/>
  <c r="F290" i="28"/>
  <c r="G290" i="28"/>
  <c r="F291" i="28"/>
  <c r="G291" i="28"/>
  <c r="F292" i="28"/>
  <c r="G292" i="28"/>
  <c r="F293" i="28"/>
  <c r="G293" i="28"/>
  <c r="F294" i="28"/>
  <c r="G294" i="28"/>
  <c r="F295" i="28"/>
  <c r="G295" i="28"/>
  <c r="F296" i="28"/>
  <c r="G296" i="28"/>
  <c r="F297" i="28"/>
  <c r="G297" i="28"/>
  <c r="F298" i="28"/>
  <c r="G298" i="28"/>
  <c r="F299" i="28"/>
  <c r="G299" i="28"/>
  <c r="F300" i="28"/>
  <c r="G300" i="28"/>
  <c r="F301" i="28"/>
  <c r="G301" i="28"/>
  <c r="F302" i="28"/>
  <c r="G302" i="28"/>
  <c r="F303" i="28"/>
  <c r="G303" i="28"/>
  <c r="F304" i="28"/>
  <c r="G304" i="28"/>
  <c r="F305" i="28"/>
  <c r="G305" i="28"/>
  <c r="F306" i="28"/>
  <c r="G306" i="28"/>
  <c r="F307" i="28"/>
  <c r="G307" i="28"/>
  <c r="F308" i="28"/>
  <c r="G308" i="28"/>
  <c r="F309" i="28"/>
  <c r="G309" i="28"/>
  <c r="F310" i="28"/>
  <c r="G310" i="28"/>
  <c r="F311" i="28"/>
  <c r="G311" i="28"/>
  <c r="F312" i="28"/>
  <c r="G312" i="28"/>
  <c r="F313" i="28"/>
  <c r="G313" i="28"/>
  <c r="F314" i="28"/>
  <c r="G314" i="28"/>
  <c r="F315" i="28"/>
  <c r="G315" i="28"/>
  <c r="F316" i="28"/>
  <c r="G316" i="28"/>
  <c r="F317" i="28"/>
  <c r="G317" i="28"/>
  <c r="F318" i="28"/>
  <c r="G318" i="28"/>
  <c r="F319" i="28"/>
  <c r="G319" i="28"/>
  <c r="F320" i="28"/>
  <c r="G320" i="28"/>
  <c r="F321" i="28"/>
  <c r="G321" i="28"/>
  <c r="F322" i="28"/>
  <c r="G322" i="28"/>
  <c r="F323" i="28"/>
  <c r="G323" i="28"/>
  <c r="F324" i="28"/>
  <c r="G324" i="28"/>
  <c r="F325" i="28"/>
  <c r="G325" i="28"/>
  <c r="F326" i="28"/>
  <c r="G326" i="28"/>
  <c r="F327" i="28"/>
  <c r="G327" i="28"/>
  <c r="F328" i="28"/>
  <c r="G328" i="28"/>
  <c r="F329" i="28"/>
  <c r="G329" i="28"/>
  <c r="F330" i="28"/>
  <c r="G330" i="28"/>
  <c r="F331" i="28"/>
  <c r="G331" i="28"/>
  <c r="F332" i="28"/>
  <c r="G332" i="28"/>
  <c r="F333" i="28"/>
  <c r="G333" i="28"/>
  <c r="F334" i="28"/>
  <c r="G334" i="28"/>
  <c r="F335" i="28"/>
  <c r="G335" i="28"/>
  <c r="F336" i="28"/>
  <c r="G336" i="28"/>
  <c r="F337" i="28"/>
  <c r="G337" i="28"/>
  <c r="F338" i="28"/>
  <c r="G338" i="28"/>
  <c r="F339" i="28"/>
  <c r="G339" i="28"/>
  <c r="F340" i="28"/>
  <c r="G340" i="28"/>
  <c r="F341" i="28"/>
  <c r="G341" i="28"/>
  <c r="F342" i="28"/>
  <c r="G342" i="28"/>
  <c r="F343" i="28"/>
  <c r="G343" i="28"/>
  <c r="F344" i="28"/>
  <c r="G344" i="28"/>
  <c r="F345" i="28"/>
  <c r="G345" i="28"/>
  <c r="F346" i="28"/>
  <c r="G346" i="28"/>
  <c r="F347" i="28"/>
  <c r="G347" i="28"/>
  <c r="F348" i="28"/>
  <c r="G348" i="28"/>
  <c r="F349" i="28"/>
  <c r="G349" i="28"/>
  <c r="F350" i="28"/>
  <c r="G350" i="28"/>
  <c r="F351" i="28"/>
  <c r="G351" i="28"/>
  <c r="F352" i="28"/>
  <c r="G352" i="28"/>
  <c r="F353" i="28"/>
  <c r="G353" i="28"/>
  <c r="F354" i="28"/>
  <c r="G354" i="28"/>
  <c r="F355" i="28"/>
  <c r="G355" i="28"/>
  <c r="F356" i="28"/>
  <c r="G356" i="28"/>
  <c r="F357" i="28"/>
  <c r="G357" i="28"/>
  <c r="F358" i="28"/>
  <c r="G358" i="28"/>
  <c r="F359" i="28"/>
  <c r="G359" i="28"/>
  <c r="F360" i="28"/>
  <c r="G360" i="28"/>
  <c r="F361" i="28"/>
  <c r="G361" i="28"/>
  <c r="F362" i="28"/>
  <c r="G362" i="28"/>
  <c r="F363" i="28"/>
  <c r="G363" i="28"/>
  <c r="F364" i="28"/>
  <c r="G364" i="28"/>
  <c r="F365" i="28"/>
  <c r="G365" i="28"/>
  <c r="F366" i="28"/>
  <c r="G366" i="28"/>
  <c r="F367" i="28"/>
  <c r="G367" i="28"/>
  <c r="F368" i="28"/>
  <c r="G368" i="28"/>
  <c r="F369" i="28"/>
  <c r="G369" i="28"/>
  <c r="F370" i="28"/>
  <c r="G370" i="28"/>
  <c r="F371" i="28"/>
  <c r="G371" i="28"/>
  <c r="F372" i="28"/>
  <c r="G372" i="28"/>
  <c r="F373" i="28"/>
  <c r="H373" i="28" s="1"/>
  <c r="G373" i="28"/>
  <c r="F374" i="28"/>
  <c r="G374" i="28"/>
  <c r="F375" i="28"/>
  <c r="G375" i="28"/>
  <c r="F376" i="28"/>
  <c r="G376" i="28"/>
  <c r="F377" i="28"/>
  <c r="G377" i="28"/>
  <c r="F378" i="28"/>
  <c r="G378" i="28"/>
  <c r="F379" i="28"/>
  <c r="G379" i="28"/>
  <c r="F380" i="28"/>
  <c r="G380" i="28"/>
  <c r="F381" i="28"/>
  <c r="G381" i="28"/>
  <c r="F382" i="28"/>
  <c r="G382" i="28"/>
  <c r="F383" i="28"/>
  <c r="G383" i="28"/>
  <c r="F384" i="28"/>
  <c r="G384" i="28"/>
  <c r="F385" i="28"/>
  <c r="G385" i="28"/>
  <c r="F386" i="28"/>
  <c r="G386" i="28"/>
  <c r="F387" i="28"/>
  <c r="G387" i="28"/>
  <c r="F388" i="28"/>
  <c r="G388" i="28"/>
  <c r="F389" i="28"/>
  <c r="G389" i="28"/>
  <c r="F390" i="28"/>
  <c r="G390" i="28"/>
  <c r="F391" i="28"/>
  <c r="G391" i="28"/>
  <c r="F392" i="28"/>
  <c r="G392" i="28"/>
  <c r="F393" i="28"/>
  <c r="G393" i="28"/>
  <c r="F394" i="28"/>
  <c r="G394" i="28"/>
  <c r="F395" i="28"/>
  <c r="G395" i="28"/>
  <c r="F396" i="28"/>
  <c r="G396" i="28"/>
  <c r="F397" i="28"/>
  <c r="G397" i="28"/>
  <c r="F398" i="28"/>
  <c r="G398" i="28"/>
  <c r="F399" i="28"/>
  <c r="G399" i="28"/>
  <c r="F400" i="28"/>
  <c r="G400" i="28"/>
  <c r="G9" i="28"/>
  <c r="F9" i="28"/>
  <c r="E2" i="68"/>
  <c r="D2" i="68"/>
  <c r="E2" i="70"/>
  <c r="D2" i="70"/>
  <c r="E2" i="28"/>
  <c r="D2" i="28"/>
  <c r="E2" i="26"/>
  <c r="D2" i="26"/>
  <c r="E2" i="27"/>
  <c r="D2" i="27"/>
  <c r="F18" i="26"/>
  <c r="E18" i="26"/>
  <c r="D18" i="26"/>
  <c r="B18" i="26"/>
  <c r="H18" i="26" s="1"/>
  <c r="F17" i="26"/>
  <c r="G17" i="26" s="1"/>
  <c r="E17" i="26"/>
  <c r="D17" i="26"/>
  <c r="B17" i="26"/>
  <c r="H17" i="26" s="1"/>
  <c r="F16" i="26"/>
  <c r="E16" i="26"/>
  <c r="D16" i="26"/>
  <c r="B16" i="26"/>
  <c r="H16" i="26"/>
  <c r="F15" i="26"/>
  <c r="E15" i="26"/>
  <c r="D15" i="26"/>
  <c r="B15" i="26"/>
  <c r="F14" i="26"/>
  <c r="E14" i="26"/>
  <c r="D14" i="26"/>
  <c r="B14" i="26"/>
  <c r="H14" i="26" s="1"/>
  <c r="F13" i="26"/>
  <c r="G13" i="26" s="1"/>
  <c r="E13" i="26"/>
  <c r="D13" i="26"/>
  <c r="B13" i="26"/>
  <c r="H13" i="26" s="1"/>
  <c r="F12" i="26"/>
  <c r="F20" i="26" s="1"/>
  <c r="E12" i="26"/>
  <c r="D12" i="26"/>
  <c r="B12" i="26"/>
  <c r="H12" i="26" s="1"/>
  <c r="F11" i="26"/>
  <c r="E11" i="26"/>
  <c r="D11" i="26"/>
  <c r="B11" i="26"/>
  <c r="H11" i="26" s="1"/>
  <c r="B8" i="70"/>
  <c r="B7" i="70"/>
  <c r="B6" i="70"/>
  <c r="B5" i="70"/>
  <c r="B4" i="70"/>
  <c r="B7" i="68"/>
  <c r="F4" i="28"/>
  <c r="E6" i="26"/>
  <c r="D5" i="27"/>
  <c r="H3" i="26"/>
  <c r="B8" i="28"/>
  <c r="A7" i="28"/>
  <c r="F8" i="28"/>
  <c r="E8" i="28"/>
  <c r="D8" i="28"/>
  <c r="A4" i="27"/>
  <c r="D4" i="27"/>
  <c r="A5" i="27"/>
  <c r="D6" i="27"/>
  <c r="A5" i="26"/>
  <c r="E5" i="26"/>
  <c r="A6" i="26"/>
  <c r="E7" i="26"/>
  <c r="A3" i="28"/>
  <c r="F3" i="28"/>
  <c r="A4" i="28"/>
  <c r="F5" i="28"/>
  <c r="D7" i="28"/>
  <c r="E7" i="28"/>
  <c r="G7" i="28"/>
  <c r="B4" i="68"/>
  <c r="B5" i="68"/>
  <c r="B6" i="68"/>
  <c r="B8" i="68"/>
  <c r="H363" i="28"/>
  <c r="H218" i="28"/>
  <c r="H221" i="28"/>
  <c r="G16" i="26" l="1"/>
  <c r="G18" i="26"/>
  <c r="H345" i="28"/>
  <c r="H101" i="28"/>
  <c r="H87" i="28"/>
  <c r="H28" i="28"/>
  <c r="H242" i="28"/>
  <c r="H22" i="28"/>
  <c r="H33" i="28"/>
  <c r="H291" i="28"/>
  <c r="H99" i="28"/>
  <c r="H239" i="28"/>
  <c r="H382" i="28"/>
  <c r="H34" i="28"/>
  <c r="H205" i="28"/>
  <c r="H271" i="28"/>
  <c r="H11" i="28"/>
  <c r="H400" i="28"/>
  <c r="H398" i="28"/>
  <c r="H396" i="28"/>
  <c r="H394" i="28"/>
  <c r="H392" i="28"/>
  <c r="H390" i="28"/>
  <c r="H388" i="28"/>
  <c r="H386" i="28"/>
  <c r="H384" i="28"/>
  <c r="H380" i="28"/>
  <c r="H378" i="28"/>
  <c r="H376" i="28"/>
  <c r="H372" i="28"/>
  <c r="H370" i="28"/>
  <c r="H368" i="28"/>
  <c r="H366" i="28"/>
  <c r="H364" i="28"/>
  <c r="H362" i="28"/>
  <c r="H360" i="28"/>
  <c r="H358" i="28"/>
  <c r="H356" i="28"/>
  <c r="H354" i="28"/>
  <c r="H352" i="28"/>
  <c r="H350" i="28"/>
  <c r="H348" i="28"/>
  <c r="H346" i="28"/>
  <c r="H344" i="28"/>
  <c r="H342" i="28"/>
  <c r="H340" i="28"/>
  <c r="H338" i="28"/>
  <c r="H336" i="28"/>
  <c r="H334" i="28"/>
  <c r="H332" i="28"/>
  <c r="H330" i="28"/>
  <c r="H328" i="28"/>
  <c r="H326" i="28"/>
  <c r="H324" i="28"/>
  <c r="H322" i="28"/>
  <c r="H320" i="28"/>
  <c r="H318" i="28"/>
  <c r="H316" i="28"/>
  <c r="H314" i="28"/>
  <c r="H312" i="28"/>
  <c r="H310" i="28"/>
  <c r="H308" i="28"/>
  <c r="H306" i="28"/>
  <c r="H304" i="28"/>
  <c r="H302" i="28"/>
  <c r="H300" i="28"/>
  <c r="H298" i="28"/>
  <c r="H296" i="28"/>
  <c r="H294" i="28"/>
  <c r="H292" i="28"/>
  <c r="H290" i="28"/>
  <c r="H286" i="28"/>
  <c r="H284" i="28"/>
  <c r="H282" i="28"/>
  <c r="H280" i="28"/>
  <c r="H278" i="28"/>
  <c r="H276" i="28"/>
  <c r="H274" i="28"/>
  <c r="H272" i="28"/>
  <c r="H270" i="28"/>
  <c r="H268" i="28"/>
  <c r="H266" i="28"/>
  <c r="H264" i="28"/>
  <c r="H262" i="28"/>
  <c r="H260" i="28"/>
  <c r="H256" i="28"/>
  <c r="H254" i="28"/>
  <c r="H252" i="28"/>
  <c r="H250" i="28"/>
  <c r="H248" i="28"/>
  <c r="H246" i="28"/>
  <c r="H244" i="28"/>
  <c r="H240" i="28"/>
  <c r="H238" i="28"/>
  <c r="H236" i="28"/>
  <c r="H234" i="28"/>
  <c r="H232" i="28"/>
  <c r="H228" i="28"/>
  <c r="H224" i="28"/>
  <c r="H10" i="28"/>
  <c r="H374" i="28"/>
  <c r="H88" i="28"/>
  <c r="H226" i="28"/>
  <c r="H114" i="28"/>
  <c r="H331" i="28"/>
  <c r="H112" i="28"/>
  <c r="H50" i="28"/>
  <c r="H148" i="28"/>
  <c r="H94" i="28"/>
  <c r="H141" i="28"/>
  <c r="H275" i="28"/>
  <c r="H54" i="28"/>
  <c r="H118" i="28"/>
  <c r="H381" i="28"/>
  <c r="H77" i="28"/>
  <c r="H245" i="28"/>
  <c r="H127" i="28"/>
  <c r="H173" i="28"/>
  <c r="H222" i="28"/>
  <c r="H220" i="28"/>
  <c r="H216" i="28"/>
  <c r="H214" i="28"/>
  <c r="H212" i="28"/>
  <c r="H208" i="28"/>
  <c r="H206" i="28"/>
  <c r="H204" i="28"/>
  <c r="H196" i="28"/>
  <c r="H194" i="28"/>
  <c r="H192" i="28"/>
  <c r="H190" i="28"/>
  <c r="H188" i="28"/>
  <c r="H186" i="28"/>
  <c r="H184" i="28"/>
  <c r="H182" i="28"/>
  <c r="H180" i="28"/>
  <c r="H176" i="28"/>
  <c r="H158" i="28"/>
  <c r="H154" i="28"/>
  <c r="H144" i="28"/>
  <c r="H142" i="28"/>
  <c r="H136" i="28"/>
  <c r="H102" i="28"/>
  <c r="H90" i="28"/>
  <c r="H100" i="28"/>
  <c r="H160" i="28"/>
  <c r="H198" i="28"/>
  <c r="H168" i="28"/>
  <c r="H202" i="28"/>
  <c r="H213" i="28"/>
  <c r="H393" i="28"/>
  <c r="H193" i="28"/>
  <c r="H156" i="28"/>
  <c r="H223" i="28"/>
  <c r="H116" i="28"/>
  <c r="H243" i="28"/>
  <c r="H172" i="28"/>
  <c r="H341" i="28"/>
  <c r="H60" i="28"/>
  <c r="H139" i="28"/>
  <c r="H51" i="28"/>
  <c r="H225" i="28"/>
  <c r="H109" i="28"/>
  <c r="H288" i="28"/>
  <c r="H210" i="28"/>
  <c r="H93" i="28"/>
  <c r="H377" i="28"/>
  <c r="H269" i="28"/>
  <c r="H128" i="28"/>
  <c r="H36" i="28"/>
  <c r="H92" i="28"/>
  <c r="H189" i="28"/>
  <c r="H273" i="28"/>
  <c r="H130" i="28"/>
  <c r="H169" i="28"/>
  <c r="H230" i="28"/>
  <c r="H122" i="28"/>
  <c r="H200" i="28"/>
  <c r="H379" i="28"/>
  <c r="H258" i="28"/>
  <c r="G12" i="26"/>
  <c r="G11" i="26"/>
  <c r="G14" i="26"/>
  <c r="H83" i="28"/>
  <c r="H209" i="28"/>
  <c r="H132" i="28"/>
  <c r="H59" i="28"/>
  <c r="H167" i="28"/>
  <c r="H47" i="28"/>
  <c r="H391" i="28"/>
  <c r="H247" i="28"/>
  <c r="H261" i="28"/>
  <c r="H319" i="28"/>
  <c r="H58" i="28"/>
  <c r="H159" i="28"/>
  <c r="H103" i="28"/>
  <c r="H46" i="28"/>
  <c r="H125" i="28"/>
  <c r="H91" i="28"/>
  <c r="H57" i="28"/>
  <c r="H20" i="28"/>
  <c r="H27" i="28"/>
  <c r="H65" i="28"/>
  <c r="H13" i="28"/>
  <c r="H12" i="28"/>
  <c r="H185" i="28"/>
  <c r="H17" i="28"/>
  <c r="H111" i="28"/>
  <c r="H24" i="28"/>
  <c r="H178" i="28"/>
  <c r="H174" i="28"/>
  <c r="H170" i="28"/>
  <c r="H166" i="28"/>
  <c r="H164" i="28"/>
  <c r="H162" i="28"/>
  <c r="H152" i="28"/>
  <c r="H150" i="28"/>
  <c r="H146" i="28"/>
  <c r="H140" i="28"/>
  <c r="H138" i="28"/>
  <c r="H134" i="28"/>
  <c r="H126" i="28"/>
  <c r="H124" i="28"/>
  <c r="H120" i="28"/>
  <c r="H110" i="28"/>
  <c r="H108" i="28"/>
  <c r="H106" i="28"/>
  <c r="H98" i="28"/>
  <c r="H96" i="28"/>
  <c r="H86" i="28"/>
  <c r="H84" i="28"/>
  <c r="H82" i="28"/>
  <c r="H80" i="28"/>
  <c r="H78" i="28"/>
  <c r="H76" i="28"/>
  <c r="H72" i="28"/>
  <c r="H68" i="28"/>
  <c r="H66" i="28"/>
  <c r="H62" i="28"/>
  <c r="H56" i="28"/>
  <c r="H52" i="28"/>
  <c r="H32" i="28"/>
  <c r="H30" i="28"/>
  <c r="H26" i="28"/>
  <c r="H16" i="28"/>
  <c r="D20" i="26"/>
  <c r="H293" i="28"/>
  <c r="H15" i="28"/>
  <c r="H43" i="28"/>
  <c r="H265" i="28"/>
  <c r="H259" i="28"/>
  <c r="H201" i="28"/>
  <c r="H299" i="28"/>
  <c r="H131" i="28"/>
  <c r="H311" i="28"/>
  <c r="H295" i="28"/>
  <c r="H237" i="28"/>
  <c r="H279" i="28"/>
  <c r="H203" i="28"/>
  <c r="H369" i="28"/>
  <c r="H161" i="28"/>
  <c r="H55" i="28"/>
  <c r="H61" i="28"/>
  <c r="H31" i="28"/>
  <c r="H267" i="28"/>
  <c r="H135" i="28"/>
  <c r="H351" i="28"/>
  <c r="H317" i="28"/>
  <c r="H329" i="28"/>
  <c r="H113" i="28"/>
  <c r="H9" i="28"/>
  <c r="H187" i="28"/>
  <c r="H375" i="28"/>
  <c r="H53" i="28"/>
  <c r="H349" i="28"/>
  <c r="H39" i="28"/>
  <c r="H89" i="28"/>
  <c r="H119" i="28"/>
  <c r="H23" i="28"/>
  <c r="H67" i="28"/>
  <c r="H313" i="28"/>
  <c r="H255" i="28"/>
  <c r="H303" i="28"/>
  <c r="H383" i="28"/>
  <c r="H399" i="28"/>
  <c r="H123" i="28"/>
  <c r="H395" i="28"/>
  <c r="H315" i="28"/>
  <c r="H321" i="28"/>
  <c r="H29" i="28"/>
  <c r="H215" i="28"/>
  <c r="H147" i="28"/>
  <c r="H85" i="28"/>
  <c r="H361" i="28"/>
  <c r="H183" i="28"/>
  <c r="H73" i="28"/>
  <c r="H143" i="28"/>
  <c r="H181" i="28"/>
  <c r="H253" i="28"/>
  <c r="H195" i="28"/>
  <c r="H365" i="28"/>
  <c r="H327" i="28"/>
  <c r="H191" i="28"/>
  <c r="H281" i="28"/>
  <c r="H325" i="28"/>
  <c r="H227" i="28"/>
  <c r="H165" i="28"/>
  <c r="H287" i="28"/>
  <c r="H241" i="28"/>
  <c r="H153" i="28"/>
  <c r="H163" i="28"/>
  <c r="H257" i="28"/>
  <c r="H219" i="28"/>
  <c r="H353" i="28"/>
  <c r="H263" i="28"/>
  <c r="H129" i="28"/>
  <c r="H339" i="28"/>
  <c r="H305" i="28"/>
  <c r="H367" i="28"/>
  <c r="H133" i="28"/>
  <c r="H231" i="28"/>
  <c r="H385" i="28"/>
  <c r="H197" i="28"/>
  <c r="H389" i="28"/>
  <c r="H355" i="28"/>
  <c r="H81" i="28"/>
  <c r="H37" i="28"/>
  <c r="H343" i="28"/>
  <c r="H21" i="28"/>
  <c r="H49" i="28"/>
  <c r="H175" i="28"/>
  <c r="H207" i="28"/>
  <c r="H179" i="28"/>
  <c r="H307" i="28"/>
  <c r="H199" i="28"/>
  <c r="H115" i="28"/>
  <c r="H79" i="28"/>
  <c r="H337" i="28"/>
  <c r="H301" i="28"/>
  <c r="H149" i="28"/>
  <c r="H249" i="28"/>
  <c r="H63" i="28"/>
  <c r="H19" i="28"/>
  <c r="H233" i="28"/>
  <c r="H117" i="28"/>
  <c r="H71" i="28"/>
  <c r="H283" i="28"/>
  <c r="H297" i="28"/>
  <c r="H137" i="28"/>
  <c r="H75" i="28"/>
  <c r="H229" i="28"/>
  <c r="H177" i="28"/>
  <c r="H289" i="28"/>
  <c r="H251" i="28"/>
  <c r="H211" i="28"/>
  <c r="H277" i="28"/>
  <c r="H397" i="28"/>
  <c r="H309" i="28"/>
  <c r="H359" i="28"/>
  <c r="H145" i="28"/>
  <c r="H171" i="28"/>
  <c r="H151" i="28"/>
  <c r="H285" i="28"/>
  <c r="H357" i="28"/>
  <c r="H157" i="28"/>
  <c r="H45" i="28"/>
  <c r="H41" i="28"/>
  <c r="H64" i="28"/>
  <c r="H333" i="28"/>
  <c r="H97" i="28"/>
  <c r="H121" i="28"/>
  <c r="H69" i="28"/>
  <c r="H347" i="28"/>
  <c r="H235" i="28"/>
  <c r="H335" i="28"/>
  <c r="H104" i="28"/>
  <c r="H155" i="28"/>
  <c r="H74" i="28"/>
  <c r="H38" i="28"/>
  <c r="H217" i="28"/>
  <c r="H70" i="28"/>
  <c r="H371" i="28"/>
  <c r="H35" i="28"/>
  <c r="H105" i="28"/>
  <c r="H387" i="28"/>
  <c r="H323" i="28"/>
  <c r="H107" i="28"/>
  <c r="H95" i="28"/>
  <c r="H15" i="26"/>
  <c r="B20" i="26"/>
  <c r="H20" i="26" s="1"/>
  <c r="H48" i="28"/>
  <c r="H44" i="28"/>
  <c r="H42" i="28"/>
  <c r="H40" i="28"/>
  <c r="H18" i="28"/>
  <c r="H14" i="28"/>
  <c r="E20" i="26"/>
  <c r="G15" i="26"/>
  <c r="G20" i="26" l="1"/>
</calcChain>
</file>

<file path=xl/sharedStrings.xml><?xml version="1.0" encoding="utf-8"?>
<sst xmlns="http://schemas.openxmlformats.org/spreadsheetml/2006/main" count="249" uniqueCount="149">
  <si>
    <t xml:space="preserve"> </t>
  </si>
  <si>
    <t>Leltár</t>
  </si>
  <si>
    <t>KM-D-01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</si>
  <si>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</si>
  <si>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</si>
  <si>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</si>
  <si>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</si>
  <si>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</si>
  <si>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</si>
  <si>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</si>
  <si>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</si>
  <si>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</si>
  <si>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</si>
  <si>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</si>
  <si>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</si>
  <si>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</si>
  <si>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</si>
  <si>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</si>
  <si>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</si>
  <si>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</si>
  <si>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</si>
  <si>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</si>
  <si>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Feladat</t>
  </si>
  <si>
    <t>Hivatkozás</t>
  </si>
  <si>
    <t>Kiegészítő melléklet tartalmazza-e a szükséges adatokat.</t>
  </si>
  <si>
    <t>Következtetés:</t>
  </si>
  <si>
    <t>Főlap - főkönyvi kivonat egyeztetés</t>
  </si>
  <si>
    <t xml:space="preserve">Dátum:         </t>
  </si>
  <si>
    <t xml:space="preserve">Készítette:   </t>
  </si>
  <si>
    <t>D. SAJÁT TŐKE</t>
  </si>
  <si>
    <t>Jegyzett tőke</t>
  </si>
  <si>
    <t>Ebből: visszavás. tul. rész. né.-ken</t>
  </si>
  <si>
    <t>Jegyzett, de még be nem fiz. tőke</t>
  </si>
  <si>
    <t>Tőketartalék</t>
  </si>
  <si>
    <t>Eredménytartalék</t>
  </si>
  <si>
    <t>Lekötött tartalék</t>
  </si>
  <si>
    <t>Értékelési tartalék</t>
  </si>
  <si>
    <t>Saját tőke  összesen</t>
  </si>
  <si>
    <t>Könyvvizsgálati munkaprogram; DI. Saját tőke</t>
  </si>
  <si>
    <t>KM-D-02</t>
  </si>
  <si>
    <t xml:space="preserve">Cégkivonat, Tagjegyzék, </t>
  </si>
  <si>
    <t>Kivonat a határozatok könyvéből</t>
  </si>
  <si>
    <t>Eredménytartalék változásának tételes vizsgálata</t>
  </si>
  <si>
    <t>Lekötött tartalék tételes vizsgálata, a teljesség vizsgálata, minden a törvényben előírt esetre elkülönítettek-e.</t>
  </si>
  <si>
    <t>Értékelési tartalék hasonlítása az értékhelyesbítéshez, jogos-e az átértékelés, független értékbecslő munkájának áttekintése.</t>
  </si>
  <si>
    <t>P</t>
  </si>
  <si>
    <t>Osztalékfizetési korlát vizsgálata</t>
  </si>
  <si>
    <t>Részvénynyilvántartás, tagjegyzék áttekintése</t>
  </si>
  <si>
    <t>KM-D</t>
  </si>
  <si>
    <t>KM-DI-02</t>
  </si>
  <si>
    <t>Továbbvihető veszteség vizsgálata</t>
  </si>
  <si>
    <t>MUNKAPROGRAM A SAJÁT TŐKE VIZSGÁLATÁHOZ</t>
  </si>
  <si>
    <t xml:space="preserve">Eltérés </t>
  </si>
  <si>
    <t>%</t>
  </si>
  <si>
    <t>Fordulónap:</t>
  </si>
  <si>
    <t>Munkaprogram</t>
  </si>
  <si>
    <t>Főkönyvi egyeztetés</t>
  </si>
  <si>
    <t>R/Né</t>
  </si>
  <si>
    <t>Megnevezés</t>
  </si>
  <si>
    <t>MUNKALAP</t>
  </si>
  <si>
    <t>Főlap</t>
  </si>
  <si>
    <t>Ügyfél neve:</t>
  </si>
  <si>
    <t>Munkalap</t>
  </si>
  <si>
    <t>Ellenőrizte:</t>
  </si>
  <si>
    <t>Eredmény:</t>
  </si>
  <si>
    <t>SAJÁT TŐKE</t>
  </si>
  <si>
    <t>KM-D-10-M</t>
  </si>
  <si>
    <t xml:space="preserve">KM-D-10-M </t>
  </si>
  <si>
    <t xml:space="preserve">Ellenőrizte:   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</si>
  <si>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</si>
  <si>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</si>
  <si>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</si>
  <si>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</si>
  <si>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</si>
  <si>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adatok</t>
  </si>
  <si>
    <t>Egyeztesse a tárgyidőszaki nyitó és a bázis-időszaki záró forrásállományt!</t>
  </si>
  <si>
    <t>Vizsgálja meg a számlacsoport elszámolását a számlarendben!</t>
  </si>
  <si>
    <t>Állítsa össze a mérlegtételt a főkönyvi kivonatból!</t>
  </si>
  <si>
    <t>Ellenőrizze a jegyzett,  de még be nem fizetett tőke nyilvántartásának helyességét, befizetés határidejét!</t>
  </si>
  <si>
    <t>Határozza meg a részvények típusait, a részvénytulajdonosok főbb csoportjait (szavazhat vagy nem, dolgozói, önkormányzati)!</t>
  </si>
  <si>
    <t>Ellenőrizze a növekedési és csökkenési jogcímeket!</t>
  </si>
  <si>
    <t>Ellenőrizze, hogy a tőketartalék értéke pozitív!</t>
  </si>
  <si>
    <t>Ellenőrizze a jelentős hibák elkülönített elszámolását, beszámolóban történő elkülönített megjelenítését, eredménytartalékra történt átvezetését!</t>
  </si>
  <si>
    <t>Ellenőrizze, hogy csak a megengedett eszközökre történt átértékelés (VÉJ, szellemi termék, TE beruházás kivételével, befektetett pénzügyi eszközök meghatározott csoportja)!</t>
  </si>
  <si>
    <t>L</t>
  </si>
  <si>
    <t xml:space="preserve"> B</t>
  </si>
  <si>
    <t>TLB</t>
  </si>
  <si>
    <t>LB</t>
  </si>
  <si>
    <t>Ellenőrízze a fejlesztési tartalék címen elszámolt összegeket és a felhasználást</t>
  </si>
  <si>
    <t>Könyvvizsgáló:</t>
  </si>
  <si>
    <t>Igen</t>
  </si>
  <si>
    <t>Sorszám</t>
  </si>
  <si>
    <t>Nem</t>
  </si>
  <si>
    <t>Megjegyzés</t>
  </si>
  <si>
    <t>Ellenőr:</t>
  </si>
  <si>
    <t>KM-D-10-E</t>
  </si>
  <si>
    <t>Ellenőrizve:</t>
  </si>
  <si>
    <t>SAJÁT TŐKE DOKUMENTÁCIÓ ELLENŐRZÉSE</t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</si>
  <si>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</si>
  <si>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>További munkaprogram feladatok felvétele a vizsgált cégre vonatkozóan:</t>
  </si>
  <si>
    <t>Sorsz.</t>
  </si>
  <si>
    <t>Ellenőrzés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</si>
  <si>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</si>
  <si>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t>analitikus és szintetikus nyilvántartások egyeztetése, konkrét,- és minta tételek tesztelése, alapbizonylatok számadatainak mérlegelése, értékelése.</t>
  </si>
  <si>
    <t>Ellenőrizve</t>
  </si>
  <si>
    <t>A saját tőke elemek tárgyévi mozgásainak áttekintése és összehasonlítása a főkönyvvel, a beszámolóval, valamint a társasági szerződéssel és a cégbírósági bejegyzésekkel.</t>
  </si>
  <si>
    <t>Tekintse át a tőketartalék tárgyévi mozgásait, azok dokumentálását. Ellenőrizze, hogy az esetleges tartalék átadások meglévő vagyontartalékokból történtek-e?</t>
  </si>
  <si>
    <t>Adózott eredmény</t>
  </si>
  <si>
    <t>◄◄ NEM SZERKESZTHETŐ SOR !!</t>
  </si>
  <si>
    <t>AE egyezik-e az eredménykimutatással, valamint az 5-9 számlaosztály egyenlegével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</si>
  <si>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</si>
  <si>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</si>
  <si>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</si>
  <si>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</si>
  <si>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</si>
  <si>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</si>
  <si>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</si>
  <si>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</si>
  <si>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</si>
  <si>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</si>
  <si>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</si>
  <si>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</si>
  <si>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</si>
  <si>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</si>
  <si>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</si>
  <si>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</si>
  <si>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</si>
  <si>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B</t>
  </si>
  <si>
    <t>PÉ</t>
  </si>
  <si>
    <t>T</t>
  </si>
  <si>
    <t>TPÉB</t>
  </si>
  <si>
    <t>Csalás kockázata</t>
  </si>
  <si>
    <t>Üzleti kockázatok</t>
  </si>
  <si>
    <t>Lényeges hibás állítás kockázata</t>
  </si>
  <si>
    <t>Kockázat:</t>
  </si>
  <si>
    <t>Kockázat hatása az állításokra*:</t>
  </si>
  <si>
    <t>Könyvvizsgálati módszerek:</t>
  </si>
  <si>
    <t>Kontroll:</t>
  </si>
  <si>
    <t>Elemzés:</t>
  </si>
  <si>
    <t>Adatteszt: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</si>
  <si>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</si>
  <si>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</si>
  <si>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Teljesség (T)</t>
  </si>
  <si>
    <t>Létezés (L)</t>
  </si>
  <si>
    <t>Pontosság, értékelés (PÉ)</t>
  </si>
  <si>
    <t>Bemutatás (B)</t>
  </si>
  <si>
    <t>Átfogó (Át)</t>
  </si>
  <si>
    <t>Célok*</t>
  </si>
  <si>
    <t>A KK-09 munkalapon végzett kockázatbecslés alapján: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</si>
</sst>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#,###,###,###,##0"/>
    <numFmt numFmtId="166" formatCode="_-* #,##0.00\ _F_t_._-;\-* #,##0.00\ _F_t_._-;_-* &quot;-&quot;??\ _F_t_._-;_-@_-"/>
    <numFmt numFmtId="167" formatCode="#,##0_ ;[Red]\-#,##0\ "/>
    <numFmt numFmtId="168" formatCode="0.00_ ;[Red]\-0.00\ "/>
  </numFmts>
  <fonts count="54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"/>
      <family val="2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10" fillId="0" borderId="0">
      <alignment vertical="top"/>
    </xf>
    <xf numFmtId="0" fontId="2" fillId="0" borderId="0"/>
    <xf numFmtId="0" fontId="38" fillId="0" borderId="0"/>
    <xf numFmtId="0" fontId="8" fillId="0" borderId="0"/>
    <xf numFmtId="0" fontId="39" fillId="0" borderId="0"/>
    <xf numFmtId="0" fontId="40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" fillId="0" borderId="0"/>
    <xf numFmtId="0" fontId="6" fillId="0" borderId="0"/>
    <xf numFmtId="0" fontId="5" fillId="0" borderId="0"/>
    <xf numFmtId="0" fontId="27" fillId="0" borderId="0"/>
    <xf numFmtId="0" fontId="10" fillId="0" borderId="0">
      <alignment vertical="top"/>
    </xf>
    <xf numFmtId="0" fontId="1" fillId="0" borderId="0"/>
    <xf numFmtId="0" fontId="20" fillId="0" borderId="0"/>
    <xf numFmtId="0" fontId="6" fillId="0" borderId="0"/>
    <xf numFmtId="0" fontId="20" fillId="0" borderId="0"/>
    <xf numFmtId="0" fontId="38" fillId="0" borderId="0"/>
    <xf numFmtId="0" fontId="1" fillId="0" borderId="0"/>
    <xf numFmtId="0" fontId="7" fillId="0" borderId="0"/>
    <xf numFmtId="0" fontId="10" fillId="0" borderId="0"/>
    <xf numFmtId="0" fontId="10" fillId="0" borderId="0"/>
    <xf numFmtId="0" fontId="6" fillId="0" borderId="0"/>
    <xf numFmtId="0" fontId="7" fillId="0" borderId="0"/>
    <xf numFmtId="0" fontId="10" fillId="0" borderId="0">
      <alignment vertical="top"/>
    </xf>
    <xf numFmtId="0" fontId="10" fillId="0" borderId="0">
      <alignment vertical="top"/>
    </xf>
    <xf numFmtId="0" fontId="7" fillId="0" borderId="0"/>
    <xf numFmtId="0" fontId="7" fillId="0" borderId="0"/>
    <xf numFmtId="0" fontId="31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250">
    <xf numFmtId="0" fontId="0" fillId="0" borderId="0" xfId="0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 applyAlignment="1"/>
    <xf numFmtId="0" fontId="9" fillId="2" borderId="4" xfId="0" applyFont="1" applyFill="1" applyBorder="1" applyAlignment="1">
      <alignment horizontal="right"/>
    </xf>
    <xf numFmtId="0" fontId="9" fillId="2" borderId="5" xfId="0" applyFont="1" applyFill="1" applyBorder="1"/>
    <xf numFmtId="0" fontId="9" fillId="2" borderId="6" xfId="0" applyFont="1" applyFill="1" applyBorder="1" applyAlignment="1">
      <alignment horizontal="right"/>
    </xf>
    <xf numFmtId="0" fontId="9" fillId="2" borderId="0" xfId="60" applyFont="1" applyFill="1" applyBorder="1"/>
    <xf numFmtId="0" fontId="9" fillId="2" borderId="3" xfId="0" applyFont="1" applyFill="1" applyBorder="1"/>
    <xf numFmtId="0" fontId="10" fillId="2" borderId="4" xfId="60" applyFont="1" applyFill="1" applyBorder="1"/>
    <xf numFmtId="0" fontId="11" fillId="2" borderId="2" xfId="0" applyFont="1" applyFill="1" applyBorder="1"/>
    <xf numFmtId="0" fontId="12" fillId="2" borderId="3" xfId="0" applyFont="1" applyFill="1" applyBorder="1"/>
    <xf numFmtId="0" fontId="11" fillId="2" borderId="3" xfId="0" applyFont="1" applyFill="1" applyBorder="1" applyAlignment="1">
      <alignment horizontal="left"/>
    </xf>
    <xf numFmtId="49" fontId="11" fillId="2" borderId="3" xfId="0" applyNumberFormat="1" applyFont="1" applyFill="1" applyBorder="1"/>
    <xf numFmtId="0" fontId="12" fillId="2" borderId="4" xfId="0" applyFont="1" applyFill="1" applyBorder="1"/>
    <xf numFmtId="0" fontId="11" fillId="2" borderId="7" xfId="0" applyFont="1" applyFill="1" applyBorder="1"/>
    <xf numFmtId="0" fontId="12" fillId="2" borderId="8" xfId="0" applyFont="1" applyFill="1" applyBorder="1"/>
    <xf numFmtId="0" fontId="11" fillId="2" borderId="8" xfId="0" applyFont="1" applyFill="1" applyBorder="1" applyAlignment="1">
      <alignment horizontal="left"/>
    </xf>
    <xf numFmtId="0" fontId="12" fillId="2" borderId="0" xfId="0" applyFont="1" applyFill="1"/>
    <xf numFmtId="0" fontId="11" fillId="2" borderId="3" xfId="0" applyFont="1" applyFill="1" applyBorder="1"/>
    <xf numFmtId="0" fontId="11" fillId="2" borderId="8" xfId="0" applyFont="1" applyFill="1" applyBorder="1"/>
    <xf numFmtId="0" fontId="24" fillId="3" borderId="0" xfId="14" applyFont="1" applyFill="1" applyAlignment="1" applyProtection="1"/>
    <xf numFmtId="0" fontId="14" fillId="3" borderId="0" xfId="0" applyFont="1" applyFill="1"/>
    <xf numFmtId="0" fontId="10" fillId="3" borderId="0" xfId="0" applyFont="1" applyFill="1"/>
    <xf numFmtId="0" fontId="10" fillId="3" borderId="0" xfId="0" applyFont="1" applyFill="1" applyAlignment="1">
      <alignment vertical="center" wrapText="1"/>
    </xf>
    <xf numFmtId="0" fontId="15" fillId="2" borderId="0" xfId="0" applyFont="1" applyFill="1" applyAlignment="1">
      <alignment horizontal="left"/>
    </xf>
    <xf numFmtId="0" fontId="15" fillId="2" borderId="0" xfId="0" applyFont="1" applyFill="1"/>
    <xf numFmtId="0" fontId="14" fillId="2" borderId="0" xfId="0" applyFont="1" applyFill="1"/>
    <xf numFmtId="0" fontId="15" fillId="2" borderId="0" xfId="61" applyFont="1" applyFill="1" applyAlignment="1">
      <alignment vertical="center"/>
    </xf>
    <xf numFmtId="0" fontId="15" fillId="2" borderId="0" xfId="61" applyFont="1" applyFill="1" applyAlignment="1">
      <alignment vertical="center" wrapText="1"/>
    </xf>
    <xf numFmtId="0" fontId="14" fillId="2" borderId="0" xfId="61" applyFont="1" applyFill="1"/>
    <xf numFmtId="0" fontId="9" fillId="2" borderId="0" xfId="60" applyFont="1" applyFill="1" applyBorder="1" applyAlignment="1">
      <alignment horizontal="left"/>
    </xf>
    <xf numFmtId="0" fontId="9" fillId="2" borderId="0" xfId="0" applyFont="1" applyFill="1" applyBorder="1"/>
    <xf numFmtId="0" fontId="10" fillId="2" borderId="0" xfId="60" applyFont="1" applyFill="1" applyBorder="1"/>
    <xf numFmtId="0" fontId="10" fillId="2" borderId="0" xfId="0" applyFont="1" applyFill="1"/>
    <xf numFmtId="0" fontId="10" fillId="2" borderId="0" xfId="0" applyFont="1" applyFill="1" applyAlignment="1">
      <alignment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0" fillId="2" borderId="11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/>
    </xf>
    <xf numFmtId="14" fontId="10" fillId="2" borderId="0" xfId="59" applyNumberFormat="1" applyFont="1" applyFill="1"/>
    <xf numFmtId="0" fontId="10" fillId="2" borderId="0" xfId="0" applyFont="1" applyFill="1" applyBorder="1" applyAlignment="1">
      <alignment vertical="center"/>
    </xf>
    <xf numFmtId="0" fontId="12" fillId="3" borderId="0" xfId="0" applyFont="1" applyFill="1"/>
    <xf numFmtId="0" fontId="11" fillId="2" borderId="0" xfId="0" applyFont="1" applyFill="1"/>
    <xf numFmtId="0" fontId="13" fillId="3" borderId="0" xfId="0" applyFont="1" applyFill="1"/>
    <xf numFmtId="0" fontId="9" fillId="2" borderId="0" xfId="0" applyFont="1" applyFill="1"/>
    <xf numFmtId="0" fontId="12" fillId="3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/>
    </xf>
    <xf numFmtId="3" fontId="12" fillId="2" borderId="0" xfId="0" applyNumberFormat="1" applyFont="1" applyFill="1"/>
    <xf numFmtId="0" fontId="11" fillId="3" borderId="0" xfId="0" applyFont="1" applyFill="1"/>
    <xf numFmtId="0" fontId="17" fillId="3" borderId="0" xfId="0" applyFont="1" applyFill="1"/>
    <xf numFmtId="0" fontId="12" fillId="2" borderId="0" xfId="0" applyFont="1" applyFill="1" applyAlignment="1">
      <alignment horizontal="right"/>
    </xf>
    <xf numFmtId="0" fontId="11" fillId="2" borderId="0" xfId="0" applyFont="1" applyFill="1" applyAlignment="1">
      <alignment horizontal="left"/>
    </xf>
    <xf numFmtId="0" fontId="18" fillId="2" borderId="0" xfId="14" applyFont="1" applyFill="1" applyAlignment="1" applyProtection="1"/>
    <xf numFmtId="0" fontId="12" fillId="3" borderId="0" xfId="0" applyFont="1" applyFill="1" applyAlignment="1">
      <alignment horizontal="left"/>
    </xf>
    <xf numFmtId="3" fontId="12" fillId="3" borderId="0" xfId="0" applyNumberFormat="1" applyFont="1" applyFill="1"/>
    <xf numFmtId="0" fontId="11" fillId="3" borderId="0" xfId="0" applyFont="1" applyFill="1" applyAlignment="1">
      <alignment horizontal="left"/>
    </xf>
    <xf numFmtId="3" fontId="11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right"/>
    </xf>
    <xf numFmtId="3" fontId="12" fillId="3" borderId="0" xfId="0" applyNumberFormat="1" applyFont="1" applyFill="1" applyAlignment="1">
      <alignment horizontal="right"/>
    </xf>
    <xf numFmtId="0" fontId="11" fillId="2" borderId="4" xfId="0" applyFont="1" applyFill="1" applyBorder="1" applyAlignment="1">
      <alignment horizontal="right"/>
    </xf>
    <xf numFmtId="0" fontId="16" fillId="2" borderId="0" xfId="14" applyFont="1" applyFill="1" applyAlignment="1" applyProtection="1"/>
    <xf numFmtId="0" fontId="12" fillId="2" borderId="5" xfId="0" applyFont="1" applyFill="1" applyBorder="1"/>
    <xf numFmtId="0" fontId="11" fillId="2" borderId="5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165" fontId="12" fillId="2" borderId="0" xfId="0" applyNumberFormat="1" applyFont="1" applyFill="1"/>
    <xf numFmtId="165" fontId="11" fillId="2" borderId="0" xfId="0" applyNumberFormat="1" applyFont="1" applyFill="1"/>
    <xf numFmtId="0" fontId="9" fillId="3" borderId="0" xfId="0" applyFont="1" applyFill="1" applyAlignment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left"/>
    </xf>
    <xf numFmtId="0" fontId="12" fillId="2" borderId="14" xfId="0" applyFont="1" applyFill="1" applyBorder="1"/>
    <xf numFmtId="0" fontId="12" fillId="2" borderId="15" xfId="0" applyFont="1" applyFill="1" applyBorder="1" applyAlignment="1">
      <alignment horizontal="left"/>
    </xf>
    <xf numFmtId="0" fontId="12" fillId="2" borderId="0" xfId="0" applyFont="1" applyFill="1" applyBorder="1"/>
    <xf numFmtId="0" fontId="11" fillId="2" borderId="16" xfId="0" applyFont="1" applyFill="1" applyBorder="1" applyAlignment="1">
      <alignment horizontal="left"/>
    </xf>
    <xf numFmtId="0" fontId="25" fillId="2" borderId="0" xfId="33" applyFont="1" applyFill="1"/>
    <xf numFmtId="0" fontId="21" fillId="2" borderId="0" xfId="33" applyFont="1" applyFill="1" applyAlignment="1">
      <alignment horizontal="center" vertical="top" wrapText="1"/>
    </xf>
    <xf numFmtId="0" fontId="26" fillId="3" borderId="0" xfId="33" applyFont="1" applyFill="1"/>
    <xf numFmtId="0" fontId="26" fillId="2" borderId="0" xfId="33" applyFont="1" applyFill="1"/>
    <xf numFmtId="0" fontId="21" fillId="2" borderId="0" xfId="33" applyFont="1" applyFill="1" applyAlignment="1">
      <alignment horizontal="right"/>
    </xf>
    <xf numFmtId="0" fontId="21" fillId="2" borderId="0" xfId="33" applyFont="1" applyFill="1"/>
    <xf numFmtId="0" fontId="22" fillId="2" borderId="0" xfId="33" applyFont="1" applyFill="1" applyAlignment="1">
      <alignment vertical="top" wrapText="1"/>
    </xf>
    <xf numFmtId="0" fontId="9" fillId="2" borderId="18" xfId="57" applyFont="1" applyFill="1" applyBorder="1" applyAlignment="1">
      <alignment horizontal="left" vertical="top"/>
    </xf>
    <xf numFmtId="0" fontId="9" fillId="2" borderId="18" xfId="57" applyFont="1" applyFill="1" applyBorder="1" applyAlignment="1">
      <alignment horizontal="left" vertical="top" wrapText="1"/>
    </xf>
    <xf numFmtId="0" fontId="23" fillId="2" borderId="18" xfId="33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center"/>
    </xf>
    <xf numFmtId="0" fontId="26" fillId="2" borderId="0" xfId="33" applyFont="1" applyFill="1" applyAlignment="1">
      <alignment vertical="top" wrapText="1"/>
    </xf>
    <xf numFmtId="0" fontId="26" fillId="2" borderId="11" xfId="33" applyFont="1" applyFill="1" applyBorder="1"/>
    <xf numFmtId="0" fontId="26" fillId="2" borderId="11" xfId="33" applyFont="1" applyFill="1" applyBorder="1" applyAlignment="1">
      <alignment vertical="top" wrapText="1"/>
    </xf>
    <xf numFmtId="0" fontId="26" fillId="3" borderId="0" xfId="33" applyFont="1" applyFill="1" applyAlignment="1">
      <alignment vertical="top" wrapText="1"/>
    </xf>
    <xf numFmtId="0" fontId="15" fillId="2" borderId="0" xfId="0" applyFont="1" applyFill="1" applyAlignment="1"/>
    <xf numFmtId="0" fontId="11" fillId="5" borderId="0" xfId="0" applyFont="1" applyFill="1" applyAlignment="1">
      <alignment horizontal="left"/>
    </xf>
    <xf numFmtId="0" fontId="11" fillId="2" borderId="2" xfId="0" applyFont="1" applyFill="1" applyBorder="1" applyAlignment="1">
      <alignment horizontal="left"/>
    </xf>
    <xf numFmtId="0" fontId="13" fillId="2" borderId="3" xfId="0" applyFont="1" applyFill="1" applyBorder="1"/>
    <xf numFmtId="0" fontId="11" fillId="2" borderId="0" xfId="0" applyFont="1" applyFill="1" applyAlignment="1">
      <alignment horizontal="right"/>
    </xf>
    <xf numFmtId="167" fontId="10" fillId="2" borderId="0" xfId="0" applyNumberFormat="1" applyFont="1" applyFill="1"/>
    <xf numFmtId="167" fontId="13" fillId="2" borderId="4" xfId="0" applyNumberFormat="1" applyFont="1" applyFill="1" applyBorder="1"/>
    <xf numFmtId="167" fontId="12" fillId="2" borderId="4" xfId="0" applyNumberFormat="1" applyFont="1" applyFill="1" applyBorder="1"/>
    <xf numFmtId="167" fontId="11" fillId="2" borderId="5" xfId="0" applyNumberFormat="1" applyFont="1" applyFill="1" applyBorder="1" applyAlignment="1">
      <alignment horizontal="center"/>
    </xf>
    <xf numFmtId="167" fontId="11" fillId="2" borderId="8" xfId="0" quotePrefix="1" applyNumberFormat="1" applyFont="1" applyFill="1" applyBorder="1" applyAlignment="1">
      <alignment horizontal="center"/>
    </xf>
    <xf numFmtId="167" fontId="13" fillId="2" borderId="3" xfId="0" applyNumberFormat="1" applyFont="1" applyFill="1" applyBorder="1"/>
    <xf numFmtId="167" fontId="12" fillId="2" borderId="3" xfId="0" applyNumberFormat="1" applyFont="1" applyFill="1" applyBorder="1"/>
    <xf numFmtId="167" fontId="12" fillId="2" borderId="0" xfId="0" applyNumberFormat="1" applyFont="1" applyFill="1"/>
    <xf numFmtId="167" fontId="12" fillId="0" borderId="0" xfId="0" applyNumberFormat="1" applyFont="1" applyFill="1"/>
    <xf numFmtId="0" fontId="10" fillId="0" borderId="0" xfId="0" applyFont="1" applyFill="1"/>
    <xf numFmtId="0" fontId="13" fillId="0" borderId="0" xfId="0" applyFont="1" applyFill="1"/>
    <xf numFmtId="0" fontId="28" fillId="0" borderId="0" xfId="0" applyFont="1" applyFill="1"/>
    <xf numFmtId="167" fontId="12" fillId="0" borderId="19" xfId="0" applyNumberFormat="1" applyFont="1" applyFill="1" applyBorder="1"/>
    <xf numFmtId="0" fontId="11" fillId="0" borderId="5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2" fillId="0" borderId="0" xfId="0" applyFont="1" applyFill="1"/>
    <xf numFmtId="165" fontId="12" fillId="0" borderId="0" xfId="0" applyNumberFormat="1" applyFont="1" applyFill="1"/>
    <xf numFmtId="165" fontId="11" fillId="0" borderId="0" xfId="0" applyNumberFormat="1" applyFont="1" applyFill="1"/>
    <xf numFmtId="0" fontId="10" fillId="2" borderId="8" xfId="0" applyFont="1" applyFill="1" applyBorder="1"/>
    <xf numFmtId="167" fontId="12" fillId="2" borderId="5" xfId="0" applyNumberFormat="1" applyFont="1" applyFill="1" applyBorder="1"/>
    <xf numFmtId="167" fontId="12" fillId="2" borderId="6" xfId="0" applyNumberFormat="1" applyFont="1" applyFill="1" applyBorder="1"/>
    <xf numFmtId="0" fontId="11" fillId="0" borderId="20" xfId="0" applyFont="1" applyFill="1" applyBorder="1"/>
    <xf numFmtId="0" fontId="13" fillId="0" borderId="4" xfId="0" applyFont="1" applyFill="1" applyBorder="1"/>
    <xf numFmtId="167" fontId="11" fillId="0" borderId="2" xfId="0" applyNumberFormat="1" applyFont="1" applyFill="1" applyBorder="1" applyAlignment="1">
      <alignment horizontal="center"/>
    </xf>
    <xf numFmtId="167" fontId="11" fillId="5" borderId="21" xfId="0" applyNumberFormat="1" applyFont="1" applyFill="1" applyBorder="1" applyAlignment="1">
      <alignment horizontal="center"/>
    </xf>
    <xf numFmtId="167" fontId="11" fillId="5" borderId="17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left"/>
    </xf>
    <xf numFmtId="0" fontId="10" fillId="0" borderId="11" xfId="55" applyFont="1" applyBorder="1" applyAlignment="1">
      <alignment vertical="top" wrapText="1"/>
    </xf>
    <xf numFmtId="0" fontId="10" fillId="0" borderId="11" xfId="23" applyBorder="1" applyAlignment="1">
      <alignment horizontal="center" vertical="top"/>
    </xf>
    <xf numFmtId="0" fontId="30" fillId="0" borderId="0" xfId="0" applyFont="1"/>
    <xf numFmtId="0" fontId="42" fillId="0" borderId="0" xfId="0" applyFont="1"/>
    <xf numFmtId="0" fontId="30" fillId="0" borderId="0" xfId="0" quotePrefix="1" applyFont="1"/>
    <xf numFmtId="14" fontId="30" fillId="0" borderId="0" xfId="0" applyNumberFormat="1" applyFont="1"/>
    <xf numFmtId="0" fontId="43" fillId="3" borderId="0" xfId="33" applyFont="1" applyFill="1"/>
    <xf numFmtId="0" fontId="26" fillId="2" borderId="11" xfId="33" applyFont="1" applyFill="1" applyBorder="1" applyAlignment="1">
      <alignment horizontal="center"/>
    </xf>
    <xf numFmtId="0" fontId="21" fillId="2" borderId="11" xfId="33" applyFont="1" applyFill="1" applyBorder="1" applyAlignment="1">
      <alignment horizontal="center"/>
    </xf>
    <xf numFmtId="0" fontId="21" fillId="2" borderId="11" xfId="33" applyFont="1" applyFill="1" applyBorder="1" applyAlignment="1">
      <alignment horizontal="center" vertical="top" wrapText="1"/>
    </xf>
    <xf numFmtId="0" fontId="24" fillId="7" borderId="11" xfId="14" applyFont="1" applyFill="1" applyBorder="1" applyAlignment="1" applyProtection="1"/>
    <xf numFmtId="0" fontId="14" fillId="7" borderId="11" xfId="0" applyFont="1" applyFill="1" applyBorder="1"/>
    <xf numFmtId="0" fontId="9" fillId="2" borderId="2" xfId="57" applyFont="1" applyFill="1" applyBorder="1" applyAlignment="1">
      <alignment horizontal="left" vertical="top" wrapText="1"/>
    </xf>
    <xf numFmtId="0" fontId="9" fillId="2" borderId="3" xfId="57" applyFont="1" applyFill="1" applyBorder="1" applyAlignment="1">
      <alignment horizontal="left" vertical="top" wrapText="1"/>
    </xf>
    <xf numFmtId="0" fontId="9" fillId="2" borderId="4" xfId="57" applyFont="1" applyFill="1" applyBorder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10" fillId="6" borderId="11" xfId="0" applyFont="1" applyFill="1" applyBorder="1" applyAlignment="1">
      <alignment horizontal="center" vertical="center"/>
    </xf>
    <xf numFmtId="0" fontId="10" fillId="6" borderId="11" xfId="23" applyFill="1" applyBorder="1">
      <alignment vertical="top"/>
    </xf>
    <xf numFmtId="0" fontId="10" fillId="6" borderId="11" xfId="0" applyFont="1" applyFill="1" applyBorder="1" applyAlignment="1">
      <alignment vertical="center" wrapText="1"/>
    </xf>
    <xf numFmtId="0" fontId="10" fillId="6" borderId="22" xfId="0" applyFont="1" applyFill="1" applyBorder="1" applyAlignment="1">
      <alignment horizontal="center" vertical="center"/>
    </xf>
    <xf numFmtId="0" fontId="10" fillId="6" borderId="0" xfId="0" applyFont="1" applyFill="1" applyAlignment="1">
      <alignment vertical="center" wrapText="1"/>
    </xf>
    <xf numFmtId="0" fontId="10" fillId="0" borderId="0" xfId="0" applyFont="1"/>
    <xf numFmtId="0" fontId="14" fillId="0" borderId="0" xfId="0" applyFont="1" applyFill="1"/>
    <xf numFmtId="0" fontId="15" fillId="0" borderId="0" xfId="0" applyFont="1" applyFill="1"/>
    <xf numFmtId="0" fontId="9" fillId="0" borderId="0" xfId="60" applyFont="1" applyFill="1" applyBorder="1"/>
    <xf numFmtId="0" fontId="10" fillId="0" borderId="4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/>
    <xf numFmtId="0" fontId="10" fillId="0" borderId="11" xfId="55" applyFont="1" applyFill="1" applyBorder="1" applyAlignment="1">
      <alignment vertical="top" wrapText="1"/>
    </xf>
    <xf numFmtId="0" fontId="10" fillId="0" borderId="11" xfId="23" applyFill="1" applyBorder="1" applyAlignment="1">
      <alignment horizontal="center" vertical="top"/>
    </xf>
    <xf numFmtId="0" fontId="26" fillId="6" borderId="11" xfId="33" applyFont="1" applyFill="1" applyBorder="1" applyAlignment="1">
      <alignment vertical="top" wrapText="1"/>
    </xf>
    <xf numFmtId="0" fontId="14" fillId="0" borderId="0" xfId="0" applyFont="1" applyFill="1" applyAlignment="1">
      <alignment vertical="center" wrapText="1"/>
    </xf>
    <xf numFmtId="0" fontId="10" fillId="8" borderId="11" xfId="0" applyFont="1" applyFill="1" applyBorder="1" applyAlignment="1">
      <alignment vertical="center" wrapText="1"/>
    </xf>
    <xf numFmtId="0" fontId="10" fillId="8" borderId="11" xfId="55" applyFont="1" applyFill="1" applyBorder="1" applyAlignment="1">
      <alignment vertical="top" wrapText="1"/>
    </xf>
    <xf numFmtId="0" fontId="9" fillId="0" borderId="0" xfId="59" applyFont="1" applyFill="1"/>
    <xf numFmtId="0" fontId="9" fillId="0" borderId="0" xfId="0" applyFont="1" applyFill="1" applyAlignment="1">
      <alignment horizontal="left" vertical="center"/>
    </xf>
    <xf numFmtId="0" fontId="12" fillId="0" borderId="0" xfId="0" applyFont="1" applyFill="1" applyBorder="1"/>
    <xf numFmtId="167" fontId="12" fillId="2" borderId="0" xfId="0" applyNumberFormat="1" applyFont="1" applyFill="1" applyBorder="1"/>
    <xf numFmtId="167" fontId="12" fillId="0" borderId="0" xfId="0" applyNumberFormat="1" applyFont="1" applyFill="1" applyBorder="1"/>
    <xf numFmtId="0" fontId="13" fillId="3" borderId="0" xfId="0" applyFont="1" applyFill="1" applyBorder="1"/>
    <xf numFmtId="0" fontId="12" fillId="2" borderId="0" xfId="0" applyFont="1" applyFill="1" applyBorder="1" applyAlignment="1">
      <alignment horizontal="left"/>
    </xf>
    <xf numFmtId="165" fontId="12" fillId="2" borderId="0" xfId="0" applyNumberFormat="1" applyFont="1" applyFill="1" applyBorder="1"/>
    <xf numFmtId="165" fontId="12" fillId="0" borderId="0" xfId="0" applyNumberFormat="1" applyFont="1" applyFill="1" applyBorder="1"/>
    <xf numFmtId="0" fontId="9" fillId="4" borderId="0" xfId="0" applyFont="1" applyFill="1" applyBorder="1" applyAlignment="1">
      <alignment horizontal="center"/>
    </xf>
    <xf numFmtId="0" fontId="44" fillId="3" borderId="0" xfId="30" applyFont="1" applyFill="1"/>
    <xf numFmtId="0" fontId="44" fillId="3" borderId="0" xfId="30" applyFont="1" applyFill="1"/>
    <xf numFmtId="0" fontId="44" fillId="3" borderId="0" xfId="30" applyFont="1" applyFill="1"/>
    <xf numFmtId="0" fontId="44" fillId="3" borderId="0" xfId="30" applyFont="1" applyFill="1"/>
    <xf numFmtId="0" fontId="10" fillId="6" borderId="0" xfId="0" applyFont="1" applyFill="1"/>
    <xf numFmtId="0" fontId="44" fillId="3" borderId="0" xfId="30" applyFont="1" applyFill="1"/>
    <xf numFmtId="0" fontId="43" fillId="2" borderId="0" xfId="0" applyFont="1" applyFill="1"/>
    <xf numFmtId="0" fontId="45" fillId="2" borderId="0" xfId="0" applyFont="1" applyFill="1"/>
    <xf numFmtId="0" fontId="43" fillId="2" borderId="0" xfId="33" applyFont="1" applyFill="1"/>
    <xf numFmtId="0" fontId="43" fillId="2" borderId="0" xfId="33" applyFont="1" applyFill="1" applyAlignment="1">
      <alignment horizontal="right"/>
    </xf>
    <xf numFmtId="167" fontId="11" fillId="0" borderId="0" xfId="0" applyNumberFormat="1" applyFont="1"/>
    <xf numFmtId="168" fontId="11" fillId="0" borderId="0" xfId="0" applyNumberFormat="1" applyFont="1" applyAlignment="1">
      <alignment horizontal="center"/>
    </xf>
    <xf numFmtId="167" fontId="11" fillId="2" borderId="0" xfId="0" applyNumberFormat="1" applyFont="1" applyFill="1" applyBorder="1"/>
    <xf numFmtId="0" fontId="12" fillId="6" borderId="23" xfId="0" applyFont="1" applyFill="1" applyBorder="1"/>
    <xf numFmtId="0" fontId="12" fillId="6" borderId="23" xfId="0" applyFont="1" applyFill="1" applyBorder="1" applyAlignment="1">
      <alignment horizontal="left"/>
    </xf>
    <xf numFmtId="3" fontId="12" fillId="6" borderId="23" xfId="0" applyNumberFormat="1" applyFont="1" applyFill="1" applyBorder="1"/>
    <xf numFmtId="3" fontId="12" fillId="6" borderId="23" xfId="0" applyNumberFormat="1" applyFont="1" applyFill="1" applyBorder="1" applyAlignment="1">
      <alignment horizontal="right"/>
    </xf>
    <xf numFmtId="0" fontId="26" fillId="8" borderId="11" xfId="33" applyFont="1" applyFill="1" applyBorder="1" applyAlignment="1">
      <alignment horizontal="center"/>
    </xf>
    <xf numFmtId="0" fontId="26" fillId="0" borderId="11" xfId="33" applyFont="1" applyFill="1" applyBorder="1" applyAlignment="1">
      <alignment horizontal="center"/>
    </xf>
    <xf numFmtId="0" fontId="26" fillId="0" borderId="11" xfId="33" applyFont="1" applyFill="1" applyBorder="1" applyAlignment="1">
      <alignment vertical="top" wrapText="1"/>
    </xf>
    <xf numFmtId="167" fontId="11" fillId="5" borderId="20" xfId="0" applyNumberFormat="1" applyFont="1" applyFill="1" applyBorder="1"/>
    <xf numFmtId="0" fontId="35" fillId="2" borderId="0" xfId="0" applyFont="1" applyFill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right"/>
    </xf>
    <xf numFmtId="0" fontId="12" fillId="0" borderId="24" xfId="0" applyFont="1" applyFill="1" applyBorder="1"/>
    <xf numFmtId="167" fontId="11" fillId="2" borderId="25" xfId="0" applyNumberFormat="1" applyFont="1" applyFill="1" applyBorder="1"/>
    <xf numFmtId="167" fontId="11" fillId="2" borderId="25" xfId="0" applyNumberFormat="1" applyFont="1" applyFill="1" applyBorder="1" applyAlignment="1">
      <alignment horizontal="center"/>
    </xf>
    <xf numFmtId="167" fontId="11" fillId="2" borderId="25" xfId="0" applyNumberFormat="1" applyFont="1" applyFill="1" applyBorder="1" applyAlignment="1">
      <alignment vertical="center"/>
    </xf>
    <xf numFmtId="167" fontId="11" fillId="2" borderId="26" xfId="0" applyNumberFormat="1" applyFont="1" applyFill="1" applyBorder="1"/>
    <xf numFmtId="167" fontId="11" fillId="2" borderId="11" xfId="0" applyNumberFormat="1" applyFont="1" applyFill="1" applyBorder="1"/>
    <xf numFmtId="167" fontId="11" fillId="2" borderId="11" xfId="0" applyNumberFormat="1" applyFont="1" applyFill="1" applyBorder="1" applyAlignment="1">
      <alignment horizontal="center"/>
    </xf>
    <xf numFmtId="167" fontId="11" fillId="2" borderId="27" xfId="0" applyNumberFormat="1" applyFont="1" applyFill="1" applyBorder="1"/>
    <xf numFmtId="167" fontId="11" fillId="2" borderId="12" xfId="0" applyNumberFormat="1" applyFont="1" applyFill="1" applyBorder="1"/>
    <xf numFmtId="167" fontId="11" fillId="2" borderId="12" xfId="0" applyNumberFormat="1" applyFont="1" applyFill="1" applyBorder="1" applyAlignment="1">
      <alignment horizontal="center"/>
    </xf>
    <xf numFmtId="167" fontId="11" fillId="2" borderId="28" xfId="0" applyNumberFormat="1" applyFont="1" applyFill="1" applyBorder="1"/>
    <xf numFmtId="167" fontId="11" fillId="2" borderId="0" xfId="0" applyNumberFormat="1" applyFont="1" applyFill="1" applyBorder="1" applyAlignment="1">
      <alignment horizontal="center"/>
    </xf>
    <xf numFmtId="167" fontId="11" fillId="2" borderId="29" xfId="0" applyNumberFormat="1" applyFont="1" applyFill="1" applyBorder="1"/>
    <xf numFmtId="167" fontId="11" fillId="2" borderId="29" xfId="0" applyNumberFormat="1" applyFont="1" applyFill="1" applyBorder="1" applyAlignment="1">
      <alignment horizontal="center"/>
    </xf>
    <xf numFmtId="167" fontId="11" fillId="2" borderId="29" xfId="0" applyNumberFormat="1" applyFont="1" applyFill="1" applyBorder="1" applyAlignment="1">
      <alignment horizontal="right"/>
    </xf>
    <xf numFmtId="167" fontId="11" fillId="2" borderId="30" xfId="0" applyNumberFormat="1" applyFont="1" applyFill="1" applyBorder="1"/>
    <xf numFmtId="0" fontId="46" fillId="0" borderId="0" xfId="0" applyFont="1" applyFill="1" applyAlignment="1">
      <alignment horizontal="center"/>
    </xf>
    <xf numFmtId="0" fontId="46" fillId="0" borderId="0" xfId="0" applyFont="1" applyFill="1" applyAlignment="1">
      <alignment horizontal="left"/>
    </xf>
    <xf numFmtId="0" fontId="47" fillId="2" borderId="0" xfId="0" applyFont="1" applyFill="1"/>
    <xf numFmtId="0" fontId="47" fillId="0" borderId="0" xfId="0" applyFont="1" applyFill="1"/>
    <xf numFmtId="0" fontId="48" fillId="7" borderId="0" xfId="0" applyFont="1" applyFill="1" applyAlignment="1">
      <alignment vertical="center"/>
    </xf>
    <xf numFmtId="0" fontId="10" fillId="0" borderId="0" xfId="0" applyFont="1" applyFill="1" applyAlignment="1">
      <alignment horizontal="left"/>
    </xf>
    <xf numFmtId="0" fontId="10" fillId="0" borderId="11" xfId="0" applyFont="1" applyFill="1" applyBorder="1" applyAlignment="1">
      <alignment horizontal="center" vertical="center"/>
    </xf>
    <xf numFmtId="0" fontId="9" fillId="6" borderId="0" xfId="0" applyFont="1" applyFill="1" applyAlignment="1"/>
    <xf numFmtId="0" fontId="10" fillId="6" borderId="0" xfId="0" applyFont="1" applyFill="1" applyAlignment="1"/>
    <xf numFmtId="0" fontId="9" fillId="2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50" fillId="0" borderId="5" xfId="0" applyFont="1" applyBorder="1"/>
    <xf numFmtId="0" fontId="51" fillId="2" borderId="3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33" xfId="0" applyFont="1" applyFill="1" applyBorder="1" applyAlignment="1">
      <alignment vertical="center" wrapText="1"/>
    </xf>
    <xf numFmtId="0" fontId="50" fillId="0" borderId="0" xfId="0" applyFont="1" applyBorder="1"/>
    <xf numFmtId="0" fontId="52" fillId="0" borderId="0" xfId="0" applyFont="1" applyFill="1"/>
    <xf numFmtId="1" fontId="11" fillId="0" borderId="34" xfId="0" applyNumberFormat="1" applyFont="1" applyFill="1" applyBorder="1" applyAlignment="1"/>
    <xf numFmtId="0" fontId="47" fillId="9" borderId="0" xfId="0" applyFont="1" applyFill="1" applyAlignment="1">
      <alignment horizontal="left"/>
    </xf>
    <xf numFmtId="0" fontId="11" fillId="0" borderId="35" xfId="0" applyFont="1" applyFill="1" applyBorder="1" applyAlignment="1">
      <alignment horizontal="left"/>
    </xf>
    <xf numFmtId="0" fontId="11" fillId="0" borderId="36" xfId="0" applyFont="1" applyFill="1" applyBorder="1" applyAlignment="1">
      <alignment horizontal="right"/>
    </xf>
    <xf numFmtId="0" fontId="12" fillId="0" borderId="37" xfId="0" applyFont="1" applyFill="1" applyBorder="1" applyAlignment="1"/>
    <xf numFmtId="167" fontId="11" fillId="9" borderId="38" xfId="0" applyNumberFormat="1" applyFont="1" applyFill="1" applyBorder="1" applyAlignment="1"/>
    <xf numFmtId="0" fontId="50" fillId="0" borderId="18" xfId="0" applyFont="1" applyBorder="1" applyAlignment="1">
      <alignment horizontal="center"/>
    </xf>
    <xf numFmtId="0" fontId="50" fillId="0" borderId="8" xfId="0" applyFont="1" applyBorder="1" applyAlignment="1">
      <alignment horizontal="center"/>
    </xf>
    <xf numFmtId="0" fontId="51" fillId="2" borderId="0" xfId="60" applyFont="1" applyFill="1" applyBorder="1"/>
    <xf numFmtId="0" fontId="53" fillId="2" borderId="7" xfId="0" applyFont="1" applyFill="1" applyBorder="1" applyAlignment="1">
      <alignment horizontal="left"/>
    </xf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48" fillId="0" borderId="2" xfId="0" applyFont="1" applyBorder="1" applyAlignment="1">
      <alignment vertical="center"/>
    </xf>
    <xf numFmtId="0" fontId="50" fillId="0" borderId="4" xfId="0" applyFont="1" applyBorder="1" applyAlignment="1">
      <alignment horizontal="center"/>
    </xf>
    <xf numFmtId="0" fontId="48" fillId="2" borderId="0" xfId="0" applyFont="1" applyFill="1"/>
  </cellXfs>
  <cellStyles count="64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_AuditDok_2010_Feri" xfId="43" xr:uid="{00000000-0005-0000-0000-00002B000000}"/>
    <cellStyle name="Normál 4" xfId="44" xr:uid="{00000000-0005-0000-0000-00002C000000}"/>
    <cellStyle name="Normál 4 2" xfId="45" xr:uid="{00000000-0005-0000-0000-00002D000000}"/>
    <cellStyle name="Normál 4 3" xfId="46" xr:uid="{00000000-0005-0000-0000-00002E000000}"/>
    <cellStyle name="Normál 4 4" xfId="47" xr:uid="{00000000-0005-0000-0000-00002F000000}"/>
    <cellStyle name="Normál 4_AuditDok_2010_Feri" xfId="48" xr:uid="{00000000-0005-0000-0000-000030000000}"/>
    <cellStyle name="Normál 5" xfId="49" xr:uid="{00000000-0005-0000-0000-000031000000}"/>
    <cellStyle name="Normál 6" xfId="50" xr:uid="{00000000-0005-0000-0000-000032000000}"/>
    <cellStyle name="Normál 6 2" xfId="51" xr:uid="{00000000-0005-0000-0000-000033000000}"/>
    <cellStyle name="Normál 6 3" xfId="52" xr:uid="{00000000-0005-0000-0000-000034000000}"/>
    <cellStyle name="Normál 7" xfId="53" xr:uid="{00000000-0005-0000-0000-000035000000}"/>
    <cellStyle name="Normál 8" xfId="54" xr:uid="{00000000-0005-0000-0000-000036000000}"/>
    <cellStyle name="Normál 9" xfId="55" xr:uid="{00000000-0005-0000-0000-000037000000}"/>
    <cellStyle name="Normal_1997os osztalékkorlát" xfId="56" xr:uid="{00000000-0005-0000-0000-000038000000}"/>
    <cellStyle name="Normál_Dunacargo - forgalmi - A 2004-2005-05-25" xfId="57" xr:uid="{00000000-0005-0000-0000-000039000000}"/>
    <cellStyle name="Normal_KÉSZLET" xfId="58" xr:uid="{00000000-0005-0000-0000-00003A000000}"/>
    <cellStyle name="Normál_Munka1" xfId="59" xr:uid="{00000000-0005-0000-0000-00003B000000}"/>
    <cellStyle name="Normál_Munka1_Munka9" xfId="60" xr:uid="{00000000-0005-0000-0000-00003C000000}"/>
    <cellStyle name="Normál_Munka9" xfId="61" xr:uid="{00000000-0005-0000-0000-00003D000000}"/>
    <cellStyle name="Standard_BRPRINT" xfId="62" xr:uid="{00000000-0005-0000-0000-00003E000000}"/>
    <cellStyle name="Százalék 2" xfId="63" xr:uid="{00000000-0005-0000-0000-00003F000000}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9"/>
  <sheetViews>
    <sheetView showGridLines="0" tabSelected="1" zoomScaleNormal="100" zoomScaleSheetLayoutView="100" workbookViewId="0"/>
  </sheetViews>
  <sheetFormatPr defaultRowHeight="12.75" x14ac:dyDescent="0.2"/>
  <cols>
    <col min="1" max="1" width="7.375" style="24" customWidth="1"/>
    <col min="2" max="2" width="54.75" style="24" customWidth="1"/>
    <col min="3" max="3" width="10.5" style="24" customWidth="1"/>
    <col min="4" max="5" width="10.5" style="23" customWidth="1"/>
    <col min="6" max="6" width="9.5" style="23" bestFit="1" customWidth="1"/>
    <col min="7" max="16384" width="9" style="23"/>
  </cols>
  <sheetData>
    <row r="1" spans="1:7" s="22" customFormat="1" ht="16.5" x14ac:dyDescent="0.3">
      <c r="A1" s="25" t="s">
        <v>48</v>
      </c>
      <c r="B1" s="145"/>
      <c r="C1" s="26"/>
      <c r="D1" s="27"/>
      <c r="E1" s="27"/>
    </row>
    <row r="2" spans="1:7" s="22" customFormat="1" ht="16.5" x14ac:dyDescent="0.3">
      <c r="A2" s="26"/>
      <c r="B2" s="146"/>
      <c r="C2" s="26"/>
      <c r="D2" s="176">
        <f>A56</f>
        <v>0</v>
      </c>
      <c r="E2" s="176">
        <f>A58</f>
        <v>0</v>
      </c>
      <c r="F2" s="170" t="s">
        <v>108</v>
      </c>
    </row>
    <row r="3" spans="1:7" s="22" customFormat="1" ht="16.5" x14ac:dyDescent="0.3">
      <c r="A3" s="28" t="s">
        <v>51</v>
      </c>
      <c r="B3" s="145"/>
      <c r="C3" s="29"/>
      <c r="D3" s="30"/>
      <c r="E3" s="30"/>
      <c r="F3" s="21" t="s">
        <v>48</v>
      </c>
      <c r="G3" s="22" t="s">
        <v>55</v>
      </c>
    </row>
    <row r="4" spans="1:7" ht="16.5" x14ac:dyDescent="0.3">
      <c r="A4" s="2" t="str">
        <f>"Ügyfél:   "&amp;Alapa!$C$17</f>
        <v xml:space="preserve">Ügyfél:   </v>
      </c>
      <c r="B4" s="148"/>
      <c r="C4" s="2" t="s">
        <v>4</v>
      </c>
      <c r="D4" s="3">
        <f>Alapa!$C$15</f>
        <v>0</v>
      </c>
      <c r="E4" s="4"/>
      <c r="F4" s="21" t="s">
        <v>2</v>
      </c>
      <c r="G4" s="22" t="s">
        <v>60</v>
      </c>
    </row>
    <row r="5" spans="1:7" ht="16.5" x14ac:dyDescent="0.3">
      <c r="A5" s="2" t="str">
        <f>"Fordulónap: "&amp;Alapa!$C$12</f>
        <v xml:space="preserve">Fordulónap: </v>
      </c>
      <c r="B5" s="148"/>
      <c r="C5" s="1" t="s">
        <v>5</v>
      </c>
      <c r="D5" s="122" t="e">
        <f>VLOOKUP(G8,Alapa!$G$2:$H$22,2)</f>
        <v>#N/A</v>
      </c>
      <c r="E5" s="6"/>
      <c r="F5" s="21" t="s">
        <v>39</v>
      </c>
      <c r="G5" s="22" t="s">
        <v>56</v>
      </c>
    </row>
    <row r="6" spans="1:7" ht="16.5" x14ac:dyDescent="0.3">
      <c r="A6" s="7"/>
      <c r="B6" s="147"/>
      <c r="C6" s="2" t="s">
        <v>96</v>
      </c>
      <c r="D6" s="8" t="str">
        <f>IF(Alapa!$N$2=0," ",Alapa!$N$2)</f>
        <v xml:space="preserve"> </v>
      </c>
      <c r="E6" s="9"/>
      <c r="F6" s="21" t="s">
        <v>67</v>
      </c>
      <c r="G6" s="22" t="s">
        <v>62</v>
      </c>
    </row>
    <row r="7" spans="1:7" ht="16.5" x14ac:dyDescent="0.3">
      <c r="A7" s="238" t="s">
        <v>148</v>
      </c>
      <c r="B7" s="147"/>
      <c r="C7" s="31"/>
      <c r="D7" s="32"/>
      <c r="E7" s="33"/>
      <c r="F7" s="21" t="s">
        <v>95</v>
      </c>
      <c r="G7" s="22" t="s">
        <v>101</v>
      </c>
    </row>
    <row r="8" spans="1:7" ht="16.5" x14ac:dyDescent="0.2">
      <c r="A8" s="219" t="s">
        <v>131</v>
      </c>
      <c r="B8" s="220"/>
      <c r="C8" s="221"/>
      <c r="D8" s="236" t="str">
        <f>IF(Alapa!$D$104=0,"",Alapa!$D$104)</f>
        <v/>
      </c>
      <c r="E8" s="33"/>
      <c r="F8" s="23" t="s">
        <v>5</v>
      </c>
      <c r="G8" s="86">
        <v>1</v>
      </c>
    </row>
    <row r="9" spans="1:7" ht="16.5" x14ac:dyDescent="0.2">
      <c r="A9" s="219" t="s">
        <v>132</v>
      </c>
      <c r="B9" s="220"/>
      <c r="C9" s="221"/>
      <c r="D9" s="236" t="str">
        <f>IF(Alapa!$E$104=0,"",Alapa!$E$104)</f>
        <v/>
      </c>
      <c r="E9" s="33"/>
    </row>
    <row r="10" spans="1:7" ht="16.5" x14ac:dyDescent="0.2">
      <c r="A10" s="219" t="s">
        <v>133</v>
      </c>
      <c r="B10" s="220"/>
      <c r="C10" s="221"/>
      <c r="D10" s="236" t="str">
        <f>IF(Alapa!$F$104=0,"",Alapa!$F$104)</f>
        <v/>
      </c>
      <c r="E10" s="33"/>
    </row>
    <row r="11" spans="1:7" ht="16.5" x14ac:dyDescent="0.2">
      <c r="A11" s="219" t="s">
        <v>134</v>
      </c>
      <c r="B11" s="222" t="str">
        <f>IF(Alapa!$L$104=0,"",Alapa!$L$104)</f>
        <v/>
      </c>
      <c r="C11" s="247" t="str">
        <f>IF(Alapa!V104=0,"",Alapa!V104)</f>
        <v/>
      </c>
      <c r="D11" s="248"/>
      <c r="E11" s="34"/>
    </row>
    <row r="12" spans="1:7" ht="16.5" x14ac:dyDescent="0.2">
      <c r="A12" s="224" t="s">
        <v>135</v>
      </c>
      <c r="B12" s="220"/>
      <c r="C12" s="225"/>
      <c r="D12" s="237"/>
      <c r="E12" s="138"/>
      <c r="F12" s="217" t="s">
        <v>117</v>
      </c>
    </row>
    <row r="13" spans="1:7" ht="16.5" x14ac:dyDescent="0.2">
      <c r="A13" s="219" t="s">
        <v>142</v>
      </c>
      <c r="B13" s="220"/>
      <c r="C13" s="221"/>
      <c r="D13" s="236" t="str">
        <f>IF(Alapa!$G$104=0,"",Alapa!$G$104)</f>
        <v/>
      </c>
      <c r="E13" s="34"/>
      <c r="F13" s="217" t="s">
        <v>118</v>
      </c>
    </row>
    <row r="14" spans="1:7" ht="16.5" x14ac:dyDescent="0.2">
      <c r="A14" s="219" t="s">
        <v>143</v>
      </c>
      <c r="B14" s="220"/>
      <c r="C14" s="221"/>
      <c r="D14" s="236" t="str">
        <f>IF(Alapa!$H$104=0,"",Alapa!$H$104)</f>
        <v/>
      </c>
      <c r="E14" s="34"/>
      <c r="F14" s="218" t="s">
        <v>119</v>
      </c>
    </row>
    <row r="15" spans="1:7" ht="16.5" x14ac:dyDescent="0.2">
      <c r="A15" s="219" t="s">
        <v>144</v>
      </c>
      <c r="B15" s="220"/>
      <c r="C15" s="221"/>
      <c r="D15" s="236" t="str">
        <f>IF(Alapa!$I$104=0,"",Alapa!$I$104)</f>
        <v/>
      </c>
      <c r="E15" s="34"/>
      <c r="F15" s="217" t="s">
        <v>120</v>
      </c>
    </row>
    <row r="16" spans="1:7" ht="16.5" x14ac:dyDescent="0.2">
      <c r="A16" s="219" t="s">
        <v>145</v>
      </c>
      <c r="B16" s="220"/>
      <c r="C16" s="221"/>
      <c r="D16" s="236" t="str">
        <f>IF(Alapa!$J$104=0,"",Alapa!$J$104)</f>
        <v/>
      </c>
      <c r="E16" s="34"/>
      <c r="F16" s="218" t="s">
        <v>121</v>
      </c>
    </row>
    <row r="17" spans="1:6" ht="16.5" x14ac:dyDescent="0.2">
      <c r="A17" s="219" t="s">
        <v>146</v>
      </c>
      <c r="B17" s="220"/>
      <c r="C17" s="221"/>
      <c r="D17" s="236" t="str">
        <f>IF(Alapa!$K$104=0,"",Alapa!$K$104)</f>
        <v/>
      </c>
      <c r="E17" s="34"/>
      <c r="F17" s="218" t="s">
        <v>122</v>
      </c>
    </row>
    <row r="18" spans="1:6" ht="16.5" x14ac:dyDescent="0.2">
      <c r="A18" s="224" t="s">
        <v>136</v>
      </c>
      <c r="B18" s="220"/>
      <c r="C18" s="226"/>
      <c r="D18" s="223"/>
      <c r="E18" s="34"/>
      <c r="F18" s="217" t="s">
        <v>123</v>
      </c>
    </row>
    <row r="19" spans="1:6" ht="16.5" x14ac:dyDescent="0.2">
      <c r="A19" s="219" t="s">
        <v>137</v>
      </c>
      <c r="B19" s="222" t="str">
        <f>IF(Alapa!$M$104=0,"",Alapa!$M$104)</f>
        <v/>
      </c>
      <c r="C19" s="227"/>
      <c r="D19" s="228"/>
      <c r="E19" s="34"/>
      <c r="F19" s="218" t="s">
        <v>124</v>
      </c>
    </row>
    <row r="20" spans="1:6" ht="16.5" x14ac:dyDescent="0.2">
      <c r="A20" s="219" t="s">
        <v>138</v>
      </c>
      <c r="B20" s="222" t="str">
        <f>IF(Alapa!$N$104=0,"",Alapa!$N$104)</f>
        <v/>
      </c>
      <c r="C20" s="227"/>
      <c r="D20" s="228"/>
      <c r="E20" s="34"/>
      <c r="F20" s="217" t="s">
        <v>125</v>
      </c>
    </row>
    <row r="21" spans="1:6" ht="16.5" x14ac:dyDescent="0.2">
      <c r="A21" s="219" t="s">
        <v>139</v>
      </c>
      <c r="B21" s="222" t="str">
        <f>IF(Alapa!$O$104=0,"",Alapa!$O$104)</f>
        <v/>
      </c>
      <c r="C21" s="227"/>
      <c r="D21" s="228"/>
      <c r="E21" s="34"/>
      <c r="F21" s="217" t="s">
        <v>126</v>
      </c>
    </row>
    <row r="22" spans="1:6" ht="16.5" x14ac:dyDescent="0.2">
      <c r="A22" s="214" t="s">
        <v>114</v>
      </c>
      <c r="B22" s="215"/>
      <c r="C22" s="35"/>
      <c r="D22" s="34"/>
      <c r="E22" s="105"/>
    </row>
    <row r="23" spans="1:6" x14ac:dyDescent="0.2">
      <c r="A23" s="36" t="s">
        <v>100</v>
      </c>
      <c r="B23" s="149" t="s">
        <v>22</v>
      </c>
      <c r="C23" s="37" t="s">
        <v>147</v>
      </c>
      <c r="D23" s="37" t="s">
        <v>57</v>
      </c>
      <c r="E23" s="38" t="s">
        <v>23</v>
      </c>
    </row>
    <row r="24" spans="1:6" x14ac:dyDescent="0.2">
      <c r="A24" s="150">
        <v>1</v>
      </c>
      <c r="B24" s="158" t="s">
        <v>76</v>
      </c>
      <c r="C24" s="216" t="s">
        <v>128</v>
      </c>
      <c r="D24" s="139"/>
      <c r="E24" s="139"/>
    </row>
    <row r="25" spans="1:6" x14ac:dyDescent="0.2">
      <c r="A25" s="150">
        <v>2</v>
      </c>
      <c r="B25" s="158" t="s">
        <v>47</v>
      </c>
      <c r="C25" s="216" t="s">
        <v>127</v>
      </c>
      <c r="D25" s="139"/>
      <c r="E25" s="139"/>
    </row>
    <row r="26" spans="1:6" x14ac:dyDescent="0.2">
      <c r="A26" s="150">
        <v>3</v>
      </c>
      <c r="B26" s="159" t="s">
        <v>80</v>
      </c>
      <c r="C26" s="155" t="s">
        <v>128</v>
      </c>
      <c r="D26" s="139"/>
      <c r="E26" s="139"/>
    </row>
    <row r="27" spans="1:6" ht="25.5" x14ac:dyDescent="0.2">
      <c r="A27" s="150">
        <v>4</v>
      </c>
      <c r="B27" s="159" t="s">
        <v>78</v>
      </c>
      <c r="C27" s="155" t="s">
        <v>86</v>
      </c>
      <c r="D27" s="139"/>
      <c r="E27" s="139"/>
    </row>
    <row r="28" spans="1:6" x14ac:dyDescent="0.2">
      <c r="A28" s="150">
        <v>5</v>
      </c>
      <c r="B28" s="123" t="s">
        <v>75</v>
      </c>
      <c r="C28" s="124" t="s">
        <v>128</v>
      </c>
      <c r="D28" s="140"/>
      <c r="E28" s="140"/>
    </row>
    <row r="29" spans="1:6" x14ac:dyDescent="0.2">
      <c r="A29" s="150">
        <v>6</v>
      </c>
      <c r="B29" s="123" t="s">
        <v>77</v>
      </c>
      <c r="C29" s="124" t="s">
        <v>85</v>
      </c>
      <c r="D29" s="140"/>
      <c r="E29" s="140"/>
    </row>
    <row r="30" spans="1:6" ht="25.5" x14ac:dyDescent="0.2">
      <c r="A30" s="150">
        <v>7</v>
      </c>
      <c r="B30" s="39" t="s">
        <v>105</v>
      </c>
      <c r="C30" s="40" t="s">
        <v>86</v>
      </c>
      <c r="D30" s="139"/>
      <c r="E30" s="139"/>
    </row>
    <row r="31" spans="1:6" ht="25.5" x14ac:dyDescent="0.2">
      <c r="A31" s="150">
        <v>8</v>
      </c>
      <c r="B31" s="123" t="s">
        <v>79</v>
      </c>
      <c r="C31" s="124" t="s">
        <v>84</v>
      </c>
      <c r="D31" s="140"/>
      <c r="E31" s="140"/>
    </row>
    <row r="32" spans="1:6" ht="25.5" x14ac:dyDescent="0.2">
      <c r="A32" s="150">
        <v>9</v>
      </c>
      <c r="B32" s="123" t="s">
        <v>106</v>
      </c>
      <c r="C32" s="124" t="s">
        <v>84</v>
      </c>
      <c r="D32" s="140"/>
      <c r="E32" s="140"/>
    </row>
    <row r="33" spans="1:5" x14ac:dyDescent="0.2">
      <c r="A33" s="150">
        <v>10</v>
      </c>
      <c r="B33" s="123" t="s">
        <v>81</v>
      </c>
      <c r="C33" s="124" t="s">
        <v>87</v>
      </c>
      <c r="D33" s="140"/>
      <c r="E33" s="140"/>
    </row>
    <row r="34" spans="1:5" x14ac:dyDescent="0.2">
      <c r="A34" s="150">
        <v>11</v>
      </c>
      <c r="B34" s="39" t="s">
        <v>42</v>
      </c>
      <c r="C34" s="40" t="s">
        <v>84</v>
      </c>
      <c r="D34" s="139"/>
      <c r="E34" s="139"/>
    </row>
    <row r="35" spans="1:5" ht="25.5" x14ac:dyDescent="0.2">
      <c r="A35" s="150">
        <v>12</v>
      </c>
      <c r="B35" s="154" t="s">
        <v>82</v>
      </c>
      <c r="C35" s="155" t="s">
        <v>127</v>
      </c>
      <c r="D35" s="140"/>
      <c r="E35" s="140"/>
    </row>
    <row r="36" spans="1:5" ht="16.5" customHeight="1" x14ac:dyDescent="0.2">
      <c r="A36" s="150">
        <v>13</v>
      </c>
      <c r="B36" s="39" t="s">
        <v>43</v>
      </c>
      <c r="C36" s="40" t="s">
        <v>84</v>
      </c>
      <c r="D36" s="139"/>
      <c r="E36" s="139"/>
    </row>
    <row r="37" spans="1:5" ht="16.5" customHeight="1" x14ac:dyDescent="0.2">
      <c r="A37" s="150">
        <v>14</v>
      </c>
      <c r="B37" s="39" t="s">
        <v>88</v>
      </c>
      <c r="C37" s="40" t="s">
        <v>84</v>
      </c>
      <c r="D37" s="139"/>
      <c r="E37" s="139"/>
    </row>
    <row r="38" spans="1:5" ht="16.5" customHeight="1" x14ac:dyDescent="0.2">
      <c r="A38" s="150">
        <v>15</v>
      </c>
      <c r="B38" s="123" t="s">
        <v>83</v>
      </c>
      <c r="C38" s="124" t="s">
        <v>127</v>
      </c>
      <c r="D38" s="140"/>
      <c r="E38" s="140"/>
    </row>
    <row r="39" spans="1:5" ht="16.5" customHeight="1" x14ac:dyDescent="0.2">
      <c r="A39" s="150">
        <v>16</v>
      </c>
      <c r="B39" s="39" t="s">
        <v>44</v>
      </c>
      <c r="C39" s="40" t="s">
        <v>86</v>
      </c>
      <c r="D39" s="139"/>
      <c r="E39" s="139"/>
    </row>
    <row r="40" spans="1:5" ht="16.5" customHeight="1" x14ac:dyDescent="0.2">
      <c r="A40" s="150">
        <v>17</v>
      </c>
      <c r="B40" s="39" t="s">
        <v>109</v>
      </c>
      <c r="C40" s="40" t="s">
        <v>45</v>
      </c>
      <c r="D40" s="139"/>
      <c r="E40" s="139"/>
    </row>
    <row r="41" spans="1:5" ht="16.5" customHeight="1" x14ac:dyDescent="0.2">
      <c r="A41" s="150">
        <v>18</v>
      </c>
      <c r="B41" s="39" t="s">
        <v>46</v>
      </c>
      <c r="C41" s="40" t="s">
        <v>129</v>
      </c>
      <c r="D41" s="139"/>
      <c r="E41" s="139"/>
    </row>
    <row r="42" spans="1:5" ht="16.5" customHeight="1" x14ac:dyDescent="0.2">
      <c r="A42" s="150">
        <v>19</v>
      </c>
      <c r="B42" s="39" t="s">
        <v>50</v>
      </c>
      <c r="C42" s="40" t="s">
        <v>129</v>
      </c>
      <c r="D42" s="139"/>
      <c r="E42" s="139"/>
    </row>
    <row r="43" spans="1:5" ht="16.5" customHeight="1" x14ac:dyDescent="0.2">
      <c r="A43" s="150">
        <v>21</v>
      </c>
      <c r="B43" s="39" t="s">
        <v>24</v>
      </c>
      <c r="C43" s="40" t="s">
        <v>130</v>
      </c>
      <c r="D43" s="139"/>
      <c r="E43" s="139"/>
    </row>
    <row r="44" spans="1:5" ht="16.5" customHeight="1" x14ac:dyDescent="0.2">
      <c r="A44" s="144"/>
      <c r="B44" s="144" t="s">
        <v>99</v>
      </c>
      <c r="C44" s="35"/>
      <c r="D44" s="34"/>
      <c r="E44" s="34"/>
    </row>
    <row r="45" spans="1:5" ht="16.5" customHeight="1" x14ac:dyDescent="0.2">
      <c r="A45" s="150"/>
      <c r="B45" s="141"/>
      <c r="C45" s="139"/>
      <c r="D45" s="142"/>
      <c r="E45" s="139"/>
    </row>
    <row r="46" spans="1:5" ht="16.5" customHeight="1" x14ac:dyDescent="0.2">
      <c r="A46" s="150"/>
      <c r="B46" s="141"/>
      <c r="C46" s="139"/>
      <c r="D46" s="142"/>
      <c r="E46" s="139"/>
    </row>
    <row r="47" spans="1:5" ht="16.5" customHeight="1" x14ac:dyDescent="0.2">
      <c r="A47" s="35"/>
      <c r="B47" s="157"/>
      <c r="C47" s="35"/>
      <c r="D47" s="34"/>
      <c r="E47" s="34"/>
    </row>
    <row r="48" spans="1:5" ht="16.5" customHeight="1" x14ac:dyDescent="0.2">
      <c r="A48" s="46"/>
      <c r="B48" s="46" t="s">
        <v>102</v>
      </c>
      <c r="C48" s="34"/>
      <c r="D48" s="34"/>
      <c r="E48" s="34"/>
    </row>
    <row r="49" spans="1:5" ht="16.5" customHeight="1" x14ac:dyDescent="0.2">
      <c r="A49" s="46"/>
      <c r="B49" s="46" t="s">
        <v>98</v>
      </c>
      <c r="C49" s="34"/>
      <c r="D49" s="34"/>
      <c r="E49" s="34"/>
    </row>
    <row r="50" spans="1:5" ht="16.5" customHeight="1" x14ac:dyDescent="0.2">
      <c r="A50" s="34"/>
      <c r="B50" s="34" t="s">
        <v>103</v>
      </c>
      <c r="C50" s="35"/>
      <c r="D50" s="34"/>
      <c r="E50" s="34"/>
    </row>
    <row r="51" spans="1:5" ht="16.5" customHeight="1" x14ac:dyDescent="0.3">
      <c r="A51" s="145"/>
      <c r="B51" s="138"/>
      <c r="C51" s="138"/>
      <c r="D51" s="138"/>
      <c r="E51" s="138"/>
    </row>
    <row r="52" spans="1:5" ht="16.5" customHeight="1" x14ac:dyDescent="0.2">
      <c r="A52" s="160" t="s">
        <v>64</v>
      </c>
      <c r="B52" s="138"/>
      <c r="C52" s="138"/>
      <c r="D52" s="138"/>
      <c r="E52" s="138"/>
    </row>
    <row r="53" spans="1:5" ht="16.5" x14ac:dyDescent="0.3">
      <c r="A53" s="22"/>
      <c r="B53" s="151"/>
      <c r="C53" s="152"/>
      <c r="D53" s="153"/>
      <c r="E53" s="153"/>
    </row>
    <row r="54" spans="1:5" x14ac:dyDescent="0.2">
      <c r="A54" s="161" t="s">
        <v>25</v>
      </c>
      <c r="B54" s="35"/>
      <c r="C54" s="35"/>
      <c r="D54" s="34"/>
      <c r="E54" s="34"/>
    </row>
    <row r="55" spans="1:5" ht="16.5" x14ac:dyDescent="0.3">
      <c r="A55" s="22"/>
      <c r="B55" s="22"/>
      <c r="C55" s="22"/>
      <c r="D55" s="22"/>
      <c r="E55" s="22"/>
    </row>
    <row r="56" spans="1:5" ht="16.5" x14ac:dyDescent="0.3">
      <c r="A56" s="145"/>
      <c r="B56" s="145"/>
      <c r="C56" s="145"/>
      <c r="D56" s="145"/>
      <c r="E56" s="145"/>
    </row>
    <row r="57" spans="1:5" ht="16.5" x14ac:dyDescent="0.3">
      <c r="A57" s="22"/>
      <c r="C57" s="22"/>
      <c r="D57" s="22"/>
      <c r="E57" s="22"/>
    </row>
    <row r="58" spans="1:5" ht="16.5" x14ac:dyDescent="0.3">
      <c r="A58" s="22"/>
      <c r="C58" s="22"/>
      <c r="D58" s="22"/>
      <c r="E58" s="22"/>
    </row>
    <row r="59" spans="1:5" ht="16.5" x14ac:dyDescent="0.3">
      <c r="A59" s="22"/>
      <c r="C59" s="22"/>
      <c r="D59" s="22"/>
      <c r="E59" s="22"/>
    </row>
    <row r="60" spans="1:5" ht="16.5" x14ac:dyDescent="0.3">
      <c r="A60" s="22"/>
      <c r="C60" s="22"/>
      <c r="D60" s="22"/>
      <c r="E60" s="22"/>
    </row>
    <row r="61" spans="1:5" ht="16.5" x14ac:dyDescent="0.3">
      <c r="A61" s="22"/>
      <c r="C61" s="22"/>
      <c r="D61" s="22"/>
      <c r="E61" s="22"/>
    </row>
    <row r="62" spans="1:5" ht="16.5" x14ac:dyDescent="0.3">
      <c r="A62" s="22"/>
      <c r="C62" s="22"/>
      <c r="D62" s="22"/>
      <c r="E62" s="22"/>
    </row>
    <row r="63" spans="1:5" ht="16.5" x14ac:dyDescent="0.3">
      <c r="A63" s="22"/>
      <c r="C63" s="22"/>
      <c r="D63" s="22"/>
      <c r="E63" s="22"/>
    </row>
    <row r="64" spans="1:5" ht="16.5" x14ac:dyDescent="0.3">
      <c r="A64" s="22"/>
      <c r="C64" s="22"/>
      <c r="D64" s="22"/>
      <c r="E64" s="22"/>
    </row>
    <row r="65" spans="1:5" ht="16.5" x14ac:dyDescent="0.3">
      <c r="A65" s="22"/>
      <c r="C65" s="22"/>
      <c r="D65" s="22"/>
      <c r="E65" s="22"/>
    </row>
    <row r="66" spans="1:5" ht="16.5" x14ac:dyDescent="0.3">
      <c r="A66" s="22"/>
      <c r="C66" s="22"/>
      <c r="D66" s="22"/>
      <c r="E66" s="22"/>
    </row>
    <row r="109" spans="1:1" x14ac:dyDescent="0.2">
      <c r="A109" s="24" t="s">
        <v>0</v>
      </c>
    </row>
  </sheetData>
  <phoneticPr fontId="0" type="noConversion"/>
  <hyperlinks>
    <hyperlink ref="F6" location="'KM-D-10-M'!A1" display="'KM-D-10-M " xr:uid="{00000000-0004-0000-0000-000000000000}"/>
    <hyperlink ref="F4" location="'KM-D-01'!A1" display="KM-D-01" xr:uid="{00000000-0004-0000-0000-000001000000}"/>
    <hyperlink ref="F5" location="'KM-D-02'!A1" display="KM-D-02" xr:uid="{00000000-0004-0000-0000-000002000000}"/>
    <hyperlink ref="F3" location="'KM-D'!A1" display="KM-D" xr:uid="{00000000-0004-0000-0000-000003000000}"/>
    <hyperlink ref="F7" location="'KM-D-10-E'!A1" display="KM-D-10-E" xr:uid="{00000000-0004-0000-0000-000004000000}"/>
  </hyperlinks>
  <pageMargins left="0.70866141732283472" right="0.70866141732283472" top="0.70866141732283472" bottom="0.70866141732283472" header="0.51181102362204722" footer="0.31496062992125984"/>
  <pageSetup paperSize="9" scale="93" orientation="portrait" r:id="rId1"/>
  <headerFooter alignWithMargins="0">
    <oddFooter>&amp;L&amp;8&amp;F/KM-D-03&amp;C&amp;8 &amp;P/&amp;N&amp;R&amp;8DigitAudit/AuditDok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3"/>
  <sheetViews>
    <sheetView showGridLines="0" zoomScaleNormal="100" workbookViewId="0"/>
  </sheetViews>
  <sheetFormatPr defaultRowHeight="13.5" x14ac:dyDescent="0.25"/>
  <cols>
    <col min="1" max="1" width="25.625" style="43" customWidth="1"/>
    <col min="2" max="8" width="8.625" style="43" customWidth="1"/>
    <col min="9" max="16384" width="9" style="43"/>
  </cols>
  <sheetData>
    <row r="1" spans="1:10" s="23" customFormat="1" ht="16.5" x14ac:dyDescent="0.3">
      <c r="A1" s="91" t="s">
        <v>2</v>
      </c>
      <c r="B1" s="34"/>
      <c r="C1" s="34"/>
      <c r="D1" s="34"/>
      <c r="E1" s="34"/>
      <c r="F1" s="46"/>
      <c r="G1" s="46"/>
      <c r="H1" s="34"/>
    </row>
    <row r="2" spans="1:10" s="23" customFormat="1" ht="15.75" x14ac:dyDescent="0.25">
      <c r="A2" s="46"/>
      <c r="B2" s="34"/>
      <c r="C2" s="34"/>
      <c r="D2" s="177">
        <f>A41</f>
        <v>0</v>
      </c>
      <c r="E2" s="177">
        <f>A43</f>
        <v>0</v>
      </c>
      <c r="F2" s="34"/>
      <c r="G2" s="34"/>
      <c r="H2" s="34"/>
      <c r="I2" s="171" t="s">
        <v>108</v>
      </c>
    </row>
    <row r="3" spans="1:10" s="23" customFormat="1" ht="16.5" x14ac:dyDescent="0.3">
      <c r="A3" s="46"/>
      <c r="B3" s="34"/>
      <c r="C3" s="34"/>
      <c r="D3" s="34"/>
      <c r="E3" s="34"/>
      <c r="F3" s="34"/>
      <c r="G3" s="46"/>
      <c r="H3" s="32" t="str">
        <f>"Adatok "&amp;Alapa!E33&amp;" "&amp;Alapa!D34&amp;"-ban"</f>
        <v>Adatok  -ban</v>
      </c>
      <c r="I3" s="21" t="s">
        <v>48</v>
      </c>
      <c r="J3" s="22" t="s">
        <v>55</v>
      </c>
    </row>
    <row r="4" spans="1:10" s="23" customFormat="1" ht="16.5" x14ac:dyDescent="0.3">
      <c r="A4" s="46" t="s">
        <v>29</v>
      </c>
      <c r="B4" s="34"/>
      <c r="C4" s="46" t="s">
        <v>3</v>
      </c>
      <c r="D4" s="34"/>
      <c r="E4" s="34"/>
      <c r="F4" s="34"/>
      <c r="G4" s="34"/>
      <c r="H4" s="34"/>
      <c r="I4" s="21" t="s">
        <v>2</v>
      </c>
      <c r="J4" s="22" t="s">
        <v>60</v>
      </c>
    </row>
    <row r="5" spans="1:10" ht="16.5" x14ac:dyDescent="0.3">
      <c r="A5" s="10" t="str">
        <f>"Ügyfél:   "&amp;Alapa!$C$17</f>
        <v xml:space="preserve">Ügyfél:   </v>
      </c>
      <c r="B5" s="11"/>
      <c r="C5" s="11"/>
      <c r="D5" s="10" t="s">
        <v>4</v>
      </c>
      <c r="E5" s="12">
        <f>Alapa!$C$15</f>
        <v>0</v>
      </c>
      <c r="F5" s="13"/>
      <c r="G5" s="11"/>
      <c r="H5" s="14"/>
      <c r="I5" s="21" t="s">
        <v>39</v>
      </c>
      <c r="J5" s="22" t="s">
        <v>56</v>
      </c>
    </row>
    <row r="6" spans="1:10" ht="16.5" x14ac:dyDescent="0.3">
      <c r="A6" s="15" t="str">
        <f>"Fordulónap: "&amp;Alapa!$C$12</f>
        <v xml:space="preserve">Fordulónap: </v>
      </c>
      <c r="B6" s="16"/>
      <c r="C6" s="16"/>
      <c r="D6" s="15" t="s">
        <v>5</v>
      </c>
      <c r="E6" s="17" t="e">
        <f>VLOOKUP(J8,Alapa!$G$2:$H$22,2)</f>
        <v>#N/A</v>
      </c>
      <c r="F6" s="16"/>
      <c r="G6" s="16"/>
      <c r="H6" s="61"/>
      <c r="I6" s="21" t="s">
        <v>67</v>
      </c>
      <c r="J6" s="22" t="s">
        <v>62</v>
      </c>
    </row>
    <row r="7" spans="1:10" ht="16.5" x14ac:dyDescent="0.3">
      <c r="A7" s="249" t="str">
        <f>'KM-D'!C11</f>
        <v/>
      </c>
      <c r="B7" s="18"/>
      <c r="C7" s="18"/>
      <c r="D7" s="15" t="s">
        <v>63</v>
      </c>
      <c r="E7" s="19" t="str">
        <f>IF(Alapa!$N$2=0," ",Alapa!$N$2)</f>
        <v xml:space="preserve"> </v>
      </c>
      <c r="F7" s="16"/>
      <c r="G7" s="16"/>
      <c r="H7" s="61"/>
      <c r="I7" s="21" t="s">
        <v>95</v>
      </c>
      <c r="J7" s="22" t="s">
        <v>101</v>
      </c>
    </row>
    <row r="8" spans="1:10" x14ac:dyDescent="0.25">
      <c r="A8" s="18"/>
      <c r="B8" s="18"/>
      <c r="C8" s="18"/>
      <c r="D8" s="18"/>
      <c r="E8" s="18"/>
      <c r="F8" s="18"/>
      <c r="G8" s="18"/>
      <c r="H8" s="18"/>
      <c r="I8" s="23" t="s">
        <v>5</v>
      </c>
      <c r="J8" s="86">
        <v>1</v>
      </c>
    </row>
    <row r="9" spans="1:10" x14ac:dyDescent="0.25">
      <c r="A9" s="18"/>
      <c r="B9" s="240" t="s">
        <v>6</v>
      </c>
      <c r="C9" s="242" t="s">
        <v>7</v>
      </c>
      <c r="D9" s="242"/>
      <c r="E9" s="242"/>
      <c r="F9" s="242"/>
      <c r="G9" s="243" t="s">
        <v>8</v>
      </c>
      <c r="H9" s="245" t="s">
        <v>9</v>
      </c>
    </row>
    <row r="10" spans="1:10" ht="40.5" x14ac:dyDescent="0.25">
      <c r="A10" s="18"/>
      <c r="B10" s="241"/>
      <c r="C10" s="69" t="s">
        <v>10</v>
      </c>
      <c r="D10" s="70" t="s">
        <v>11</v>
      </c>
      <c r="E10" s="69" t="s">
        <v>12</v>
      </c>
      <c r="F10" s="69" t="s">
        <v>13</v>
      </c>
      <c r="G10" s="244"/>
      <c r="H10" s="246"/>
    </row>
    <row r="11" spans="1:10" x14ac:dyDescent="0.25">
      <c r="A11" s="71" t="s">
        <v>30</v>
      </c>
      <c r="B11" s="195">
        <f>Import_M!D64</f>
        <v>0</v>
      </c>
      <c r="C11" s="196" t="s">
        <v>49</v>
      </c>
      <c r="D11" s="195">
        <f>Import_M!F64-Import_M!G64</f>
        <v>0</v>
      </c>
      <c r="E11" s="195">
        <f>Import_M!G64</f>
        <v>0</v>
      </c>
      <c r="F11" s="195">
        <f>Import_M!F64</f>
        <v>0</v>
      </c>
      <c r="G11" s="197">
        <f t="shared" ref="G11:G17" si="0">F11-B11</f>
        <v>0</v>
      </c>
      <c r="H11" s="198">
        <f t="shared" ref="H11:H17" si="1">IF(B11&lt;&gt;0,F11/B11%-100,0)</f>
        <v>0</v>
      </c>
      <c r="J11" s="47"/>
    </row>
    <row r="12" spans="1:10" x14ac:dyDescent="0.25">
      <c r="A12" s="72" t="s">
        <v>31</v>
      </c>
      <c r="B12" s="199">
        <f>Import_M!D65</f>
        <v>0</v>
      </c>
      <c r="C12" s="200" t="s">
        <v>49</v>
      </c>
      <c r="D12" s="199">
        <f>Import_M!F65-Import_M!G65</f>
        <v>0</v>
      </c>
      <c r="E12" s="199">
        <f>Import_M!G65</f>
        <v>0</v>
      </c>
      <c r="F12" s="199">
        <f>Import_M!F65</f>
        <v>0</v>
      </c>
      <c r="G12" s="199">
        <f t="shared" si="0"/>
        <v>0</v>
      </c>
      <c r="H12" s="201">
        <f t="shared" si="1"/>
        <v>0</v>
      </c>
      <c r="J12" s="47"/>
    </row>
    <row r="13" spans="1:10" x14ac:dyDescent="0.25">
      <c r="A13" s="72" t="s">
        <v>32</v>
      </c>
      <c r="B13" s="199">
        <f>Import_M!D66</f>
        <v>0</v>
      </c>
      <c r="C13" s="200" t="s">
        <v>49</v>
      </c>
      <c r="D13" s="199">
        <f>Import_M!F66-Import_M!G66</f>
        <v>0</v>
      </c>
      <c r="E13" s="199">
        <f>Import_M!G66</f>
        <v>0</v>
      </c>
      <c r="F13" s="199">
        <f>Import_M!F66</f>
        <v>0</v>
      </c>
      <c r="G13" s="199">
        <f t="shared" si="0"/>
        <v>0</v>
      </c>
      <c r="H13" s="201">
        <f t="shared" si="1"/>
        <v>0</v>
      </c>
      <c r="J13" s="47"/>
    </row>
    <row r="14" spans="1:10" x14ac:dyDescent="0.25">
      <c r="A14" s="72" t="s">
        <v>33</v>
      </c>
      <c r="B14" s="199">
        <f>Import_M!D67</f>
        <v>0</v>
      </c>
      <c r="C14" s="200" t="s">
        <v>49</v>
      </c>
      <c r="D14" s="199">
        <f>Import_M!F67-Import_M!G67</f>
        <v>0</v>
      </c>
      <c r="E14" s="199">
        <f>Import_M!G67</f>
        <v>0</v>
      </c>
      <c r="F14" s="199">
        <f>Import_M!F67</f>
        <v>0</v>
      </c>
      <c r="G14" s="199">
        <f t="shared" si="0"/>
        <v>0</v>
      </c>
      <c r="H14" s="201">
        <f t="shared" si="1"/>
        <v>0</v>
      </c>
      <c r="J14" s="47"/>
    </row>
    <row r="15" spans="1:10" x14ac:dyDescent="0.25">
      <c r="A15" s="72" t="s">
        <v>34</v>
      </c>
      <c r="B15" s="199">
        <f>Import_M!D68</f>
        <v>0</v>
      </c>
      <c r="C15" s="200" t="s">
        <v>49</v>
      </c>
      <c r="D15" s="199">
        <f>Import_M!F68-Import_M!G68</f>
        <v>0</v>
      </c>
      <c r="E15" s="199">
        <f>Import_M!G68</f>
        <v>0</v>
      </c>
      <c r="F15" s="199">
        <f>Import_M!F68</f>
        <v>0</v>
      </c>
      <c r="G15" s="199">
        <f t="shared" si="0"/>
        <v>0</v>
      </c>
      <c r="H15" s="201">
        <f t="shared" si="1"/>
        <v>0</v>
      </c>
      <c r="J15" s="47"/>
    </row>
    <row r="16" spans="1:10" x14ac:dyDescent="0.25">
      <c r="A16" s="72" t="s">
        <v>35</v>
      </c>
      <c r="B16" s="199">
        <f>Import_M!D69</f>
        <v>0</v>
      </c>
      <c r="C16" s="200" t="s">
        <v>49</v>
      </c>
      <c r="D16" s="199">
        <f>Import_M!F69-Import_M!G69</f>
        <v>0</v>
      </c>
      <c r="E16" s="199">
        <f>Import_M!G69</f>
        <v>0</v>
      </c>
      <c r="F16" s="199">
        <f>Import_M!F69</f>
        <v>0</v>
      </c>
      <c r="G16" s="199">
        <f t="shared" si="0"/>
        <v>0</v>
      </c>
      <c r="H16" s="201">
        <f t="shared" si="1"/>
        <v>0</v>
      </c>
      <c r="J16" s="47"/>
    </row>
    <row r="17" spans="1:14" x14ac:dyDescent="0.25">
      <c r="A17" s="72" t="s">
        <v>36</v>
      </c>
      <c r="B17" s="199">
        <f>Import_M!D70</f>
        <v>0</v>
      </c>
      <c r="C17" s="200" t="s">
        <v>49</v>
      </c>
      <c r="D17" s="199">
        <f>Import_M!F70-Import_M!G70</f>
        <v>0</v>
      </c>
      <c r="E17" s="199">
        <f>Import_M!G70</f>
        <v>0</v>
      </c>
      <c r="F17" s="199">
        <f>Import_M!F70</f>
        <v>0</v>
      </c>
      <c r="G17" s="199">
        <f t="shared" si="0"/>
        <v>0</v>
      </c>
      <c r="H17" s="201">
        <f t="shared" si="1"/>
        <v>0</v>
      </c>
      <c r="J17" s="47"/>
    </row>
    <row r="18" spans="1:14" x14ac:dyDescent="0.25">
      <c r="A18" s="73" t="s">
        <v>107</v>
      </c>
      <c r="B18" s="202">
        <f>Import_M!D73</f>
        <v>0</v>
      </c>
      <c r="C18" s="203" t="s">
        <v>49</v>
      </c>
      <c r="D18" s="202">
        <f>Import_M!F73-Import_M!G73</f>
        <v>0</v>
      </c>
      <c r="E18" s="202">
        <f>Import_M!G73</f>
        <v>0</v>
      </c>
      <c r="F18" s="202">
        <f>Import_M!F73</f>
        <v>0</v>
      </c>
      <c r="G18" s="202">
        <f>F18-B18</f>
        <v>0</v>
      </c>
      <c r="H18" s="204">
        <f>IF(B18&lt;&gt;0,F18/B18%-100,0)</f>
        <v>0</v>
      </c>
      <c r="J18" s="47"/>
    </row>
    <row r="19" spans="1:14" x14ac:dyDescent="0.25">
      <c r="A19" s="74"/>
      <c r="B19" s="182"/>
      <c r="C19" s="205"/>
      <c r="D19" s="182"/>
      <c r="E19" s="182"/>
      <c r="F19" s="182"/>
      <c r="G19" s="182"/>
      <c r="H19" s="182"/>
      <c r="K19" s="43" t="s">
        <v>0</v>
      </c>
    </row>
    <row r="20" spans="1:14" x14ac:dyDescent="0.25">
      <c r="A20" s="75" t="s">
        <v>37</v>
      </c>
      <c r="B20" s="206">
        <f>SUM(B11:B18)</f>
        <v>0</v>
      </c>
      <c r="C20" s="207" t="s">
        <v>14</v>
      </c>
      <c r="D20" s="208">
        <f>SUM(D11:D18)</f>
        <v>0</v>
      </c>
      <c r="E20" s="206">
        <f>SUM(E11:E18)</f>
        <v>0</v>
      </c>
      <c r="F20" s="206">
        <f>SUM(F11:F18)</f>
        <v>0</v>
      </c>
      <c r="G20" s="206">
        <f>F20-B20</f>
        <v>0</v>
      </c>
      <c r="H20" s="209">
        <f>IF(B20&lt;&gt;0,F20/B20%-100,0)</f>
        <v>0</v>
      </c>
    </row>
    <row r="21" spans="1:14" x14ac:dyDescent="0.25">
      <c r="A21" s="18"/>
      <c r="B21" s="18"/>
      <c r="C21" s="18"/>
      <c r="D21" s="18"/>
      <c r="E21" s="18"/>
      <c r="F21" s="18"/>
      <c r="G21" s="18"/>
      <c r="H21" s="18"/>
    </row>
    <row r="22" spans="1:14" x14ac:dyDescent="0.25">
      <c r="A22" s="239" t="str">
        <f>IF(Alapa!$U$95="","",Alapa!$U$95)</f>
        <v/>
      </c>
      <c r="B22" s="210"/>
      <c r="C22" s="211"/>
      <c r="D22" s="212"/>
      <c r="E22" s="213"/>
      <c r="F22" s="211"/>
      <c r="G22" s="212"/>
      <c r="H22" s="212"/>
    </row>
    <row r="23" spans="1:14" x14ac:dyDescent="0.25">
      <c r="A23" s="93" t="s">
        <v>110</v>
      </c>
      <c r="B23" s="209">
        <f>IFERROR(ROUND(Alapa!$P$95,0),0)</f>
        <v>0</v>
      </c>
      <c r="C23" s="230">
        <f>Alapa!$R$95</f>
        <v>0</v>
      </c>
      <c r="D23" s="231" t="s">
        <v>53</v>
      </c>
      <c r="E23" s="232" t="s">
        <v>140</v>
      </c>
      <c r="F23" s="233"/>
      <c r="G23" s="234"/>
      <c r="H23" s="235">
        <f>IF(B26=0,B23*C23%,B26*C23%)</f>
        <v>0</v>
      </c>
    </row>
    <row r="24" spans="1:14" x14ac:dyDescent="0.25">
      <c r="A24" s="93" t="s">
        <v>111</v>
      </c>
      <c r="B24" s="209">
        <f>IFERROR(ROUND(Alapa!$Q$95,0),0)</f>
        <v>0</v>
      </c>
      <c r="C24" s="230">
        <f>Alapa!$R$95</f>
        <v>0</v>
      </c>
      <c r="D24" s="231" t="s">
        <v>53</v>
      </c>
      <c r="E24" s="232" t="s">
        <v>141</v>
      </c>
      <c r="F24" s="233"/>
      <c r="G24" s="234"/>
      <c r="H24" s="235">
        <f>IF(B27=0,B24*C24%,B27*C24%)</f>
        <v>0</v>
      </c>
    </row>
    <row r="25" spans="1:14" x14ac:dyDescent="0.25">
      <c r="A25" s="229"/>
      <c r="B25" s="104"/>
      <c r="C25" s="111"/>
      <c r="D25" s="111"/>
      <c r="E25" s="111"/>
      <c r="F25" s="111"/>
      <c r="G25" s="111"/>
      <c r="H25" s="104"/>
      <c r="K25" s="50"/>
      <c r="L25" s="50"/>
    </row>
    <row r="26" spans="1:14" x14ac:dyDescent="0.25">
      <c r="A26" s="93" t="s">
        <v>115</v>
      </c>
      <c r="B26" s="209">
        <f>IFERROR(ROUND(Alapa!$P$104,0),0)</f>
        <v>0</v>
      </c>
      <c r="C26" s="111"/>
      <c r="D26" s="111"/>
      <c r="E26" s="192" t="s">
        <v>112</v>
      </c>
      <c r="F26" s="193"/>
      <c r="G26" s="194"/>
      <c r="H26" s="209">
        <f>IFERROR(ROUND(Alapa!S95,0),0)</f>
        <v>0</v>
      </c>
      <c r="I26" s="51" t="s">
        <v>16</v>
      </c>
      <c r="K26" s="50"/>
      <c r="L26" s="50"/>
    </row>
    <row r="27" spans="1:14" x14ac:dyDescent="0.25">
      <c r="A27" s="93" t="s">
        <v>116</v>
      </c>
      <c r="B27" s="209">
        <f>IFERROR(ROUND(Alapa!$Q$104,0),0)</f>
        <v>0</v>
      </c>
      <c r="C27" s="111"/>
      <c r="D27" s="111"/>
      <c r="E27" s="192" t="s">
        <v>113</v>
      </c>
      <c r="F27" s="193"/>
      <c r="G27" s="194"/>
      <c r="H27" s="209">
        <f>IFERROR(ROUND(Alapa!T95,0),0)</f>
        <v>0</v>
      </c>
      <c r="I27" s="50" t="s">
        <v>17</v>
      </c>
    </row>
    <row r="28" spans="1:14" x14ac:dyDescent="0.25">
      <c r="A28" s="18"/>
      <c r="B28" s="18"/>
      <c r="C28" s="18"/>
      <c r="D28" s="18"/>
      <c r="E28" s="18"/>
      <c r="F28" s="18"/>
      <c r="G28" s="52"/>
      <c r="H28" s="18"/>
      <c r="I28" s="50" t="s">
        <v>18</v>
      </c>
    </row>
    <row r="29" spans="1:14" x14ac:dyDescent="0.25">
      <c r="A29" s="44" t="s">
        <v>38</v>
      </c>
      <c r="B29" s="18"/>
      <c r="C29" s="18"/>
      <c r="D29" s="18"/>
      <c r="E29" s="18"/>
      <c r="F29" s="18"/>
      <c r="G29" s="62" t="s">
        <v>48</v>
      </c>
      <c r="H29" s="18"/>
      <c r="I29" s="50" t="s">
        <v>1</v>
      </c>
    </row>
    <row r="30" spans="1:14" x14ac:dyDescent="0.25">
      <c r="A30" s="44" t="s">
        <v>15</v>
      </c>
      <c r="B30" s="18"/>
      <c r="C30" s="18"/>
      <c r="D30" s="18"/>
      <c r="E30" s="18"/>
      <c r="F30" s="18"/>
      <c r="G30" s="62" t="s">
        <v>39</v>
      </c>
      <c r="H30" s="18"/>
      <c r="I30" s="50" t="s">
        <v>40</v>
      </c>
    </row>
    <row r="31" spans="1:14" x14ac:dyDescent="0.25">
      <c r="A31" s="18"/>
      <c r="B31" s="18"/>
      <c r="C31" s="18"/>
      <c r="D31" s="18"/>
      <c r="E31" s="18"/>
      <c r="F31" s="18"/>
      <c r="G31" s="52"/>
      <c r="H31" s="18"/>
      <c r="I31" s="50" t="s">
        <v>41</v>
      </c>
    </row>
    <row r="32" spans="1:14" x14ac:dyDescent="0.25">
      <c r="A32" s="18"/>
      <c r="B32" s="18"/>
      <c r="C32" s="18"/>
      <c r="D32" s="18"/>
      <c r="E32" s="18"/>
      <c r="F32" s="18"/>
      <c r="G32" s="52"/>
      <c r="H32" s="18"/>
      <c r="I32" s="50" t="s">
        <v>19</v>
      </c>
      <c r="J32" s="50"/>
      <c r="K32" s="50"/>
      <c r="L32" s="50"/>
      <c r="M32" s="50"/>
      <c r="N32" s="50"/>
    </row>
    <row r="33" spans="1:14" x14ac:dyDescent="0.25">
      <c r="A33" s="92" t="s">
        <v>20</v>
      </c>
      <c r="B33" s="18"/>
      <c r="C33" s="18"/>
      <c r="D33" s="54"/>
      <c r="E33" s="18"/>
      <c r="F33" s="18"/>
      <c r="G33" s="18"/>
      <c r="H33" s="18"/>
      <c r="I33" s="50" t="s">
        <v>21</v>
      </c>
      <c r="J33" s="50"/>
      <c r="K33" s="50"/>
      <c r="L33" s="50"/>
      <c r="M33" s="50"/>
      <c r="N33" s="50"/>
    </row>
    <row r="34" spans="1:14" ht="24.75" customHeight="1" x14ac:dyDescent="0.25">
      <c r="A34" s="183"/>
      <c r="B34" s="184"/>
      <c r="C34" s="184"/>
      <c r="D34" s="185"/>
      <c r="E34" s="185"/>
      <c r="F34" s="185"/>
      <c r="G34" s="186"/>
      <c r="H34" s="185"/>
    </row>
    <row r="35" spans="1:14" ht="24.75" customHeight="1" x14ac:dyDescent="0.25">
      <c r="A35" s="183"/>
      <c r="B35" s="184"/>
      <c r="C35" s="184"/>
      <c r="D35" s="185"/>
      <c r="E35" s="185"/>
      <c r="F35" s="185"/>
      <c r="G35" s="186"/>
      <c r="H35" s="185"/>
    </row>
    <row r="36" spans="1:14" ht="24.75" customHeight="1" x14ac:dyDescent="0.25">
      <c r="A36" s="183"/>
      <c r="B36" s="184"/>
      <c r="C36" s="184"/>
      <c r="D36" s="185"/>
      <c r="E36" s="185"/>
      <c r="F36" s="185"/>
      <c r="G36" s="186"/>
      <c r="H36" s="185"/>
    </row>
    <row r="37" spans="1:14" ht="24.75" customHeight="1" x14ac:dyDescent="0.25">
      <c r="A37" s="183"/>
      <c r="B37" s="184"/>
      <c r="C37" s="184"/>
      <c r="D37" s="185"/>
      <c r="E37" s="185"/>
      <c r="F37" s="185"/>
      <c r="G37" s="186"/>
      <c r="H37" s="185"/>
    </row>
    <row r="38" spans="1:14" x14ac:dyDescent="0.25">
      <c r="A38" s="18"/>
      <c r="B38" s="18"/>
      <c r="C38" s="18"/>
      <c r="D38" s="49"/>
      <c r="E38" s="49"/>
      <c r="F38" s="49"/>
      <c r="G38" s="49"/>
      <c r="H38" s="49"/>
    </row>
    <row r="39" spans="1:14" x14ac:dyDescent="0.25">
      <c r="A39" s="18"/>
      <c r="B39" s="18"/>
      <c r="C39" s="18"/>
      <c r="D39" s="49"/>
      <c r="E39" s="49"/>
      <c r="F39" s="49"/>
      <c r="G39" s="49"/>
      <c r="H39" s="49"/>
    </row>
    <row r="40" spans="1:14" x14ac:dyDescent="0.25">
      <c r="A40" s="160" t="s">
        <v>64</v>
      </c>
      <c r="B40" s="138"/>
      <c r="C40" s="138"/>
      <c r="D40" s="138"/>
      <c r="E40" s="138"/>
      <c r="F40" s="138"/>
      <c r="G40" s="138"/>
      <c r="H40" s="138"/>
    </row>
    <row r="41" spans="1:14" ht="16.5" x14ac:dyDescent="0.3">
      <c r="A41" s="22"/>
      <c r="B41" s="151"/>
      <c r="C41" s="152"/>
      <c r="D41" s="153"/>
      <c r="E41" s="153"/>
      <c r="F41" s="153"/>
      <c r="G41" s="153"/>
      <c r="H41" s="153"/>
    </row>
    <row r="42" spans="1:14" x14ac:dyDescent="0.25">
      <c r="A42" s="161" t="s">
        <v>25</v>
      </c>
      <c r="B42" s="35"/>
      <c r="C42" s="35"/>
      <c r="D42" s="34"/>
      <c r="E42" s="34"/>
      <c r="F42" s="34"/>
      <c r="G42" s="34"/>
      <c r="H42" s="34"/>
    </row>
    <row r="43" spans="1:14" ht="16.5" x14ac:dyDescent="0.3">
      <c r="A43" s="22"/>
      <c r="B43" s="143"/>
      <c r="C43" s="143"/>
      <c r="D43" s="174"/>
      <c r="E43" s="174"/>
      <c r="F43" s="174"/>
      <c r="G43" s="174"/>
      <c r="H43" s="174"/>
    </row>
    <row r="44" spans="1:14" x14ac:dyDescent="0.25">
      <c r="A44" s="42"/>
      <c r="B44" s="42"/>
      <c r="C44" s="35"/>
      <c r="D44" s="34"/>
      <c r="E44" s="34"/>
      <c r="F44" s="34"/>
      <c r="G44" s="34"/>
      <c r="H44" s="34"/>
    </row>
    <row r="45" spans="1:14" x14ac:dyDescent="0.25">
      <c r="A45" s="18"/>
      <c r="B45" s="18"/>
      <c r="C45" s="18"/>
      <c r="D45" s="49"/>
      <c r="E45" s="49"/>
      <c r="F45" s="49"/>
      <c r="G45" s="49"/>
      <c r="H45" s="49"/>
    </row>
    <row r="46" spans="1:14" x14ac:dyDescent="0.25">
      <c r="A46" s="18"/>
      <c r="B46" s="18"/>
      <c r="C46" s="18"/>
      <c r="D46" s="49"/>
      <c r="E46" s="49"/>
      <c r="F46" s="49"/>
      <c r="G46" s="49"/>
      <c r="H46" s="49"/>
    </row>
    <row r="47" spans="1:14" x14ac:dyDescent="0.25">
      <c r="A47" s="18"/>
      <c r="B47" s="18"/>
      <c r="C47" s="18"/>
      <c r="D47" s="49"/>
      <c r="E47" s="49"/>
      <c r="F47" s="49"/>
      <c r="G47" s="49"/>
      <c r="H47" s="49"/>
    </row>
    <row r="48" spans="1:14" x14ac:dyDescent="0.25">
      <c r="A48" s="68"/>
      <c r="B48" s="55"/>
      <c r="D48" s="56"/>
      <c r="E48" s="56"/>
      <c r="F48" s="56"/>
      <c r="G48" s="56"/>
      <c r="H48" s="56"/>
    </row>
    <row r="49" spans="1:8" x14ac:dyDescent="0.25">
      <c r="B49" s="55"/>
      <c r="D49" s="56"/>
      <c r="E49" s="56"/>
      <c r="F49" s="56"/>
      <c r="G49" s="56"/>
      <c r="H49" s="56"/>
    </row>
    <row r="50" spans="1:8" x14ac:dyDescent="0.25">
      <c r="A50" s="57"/>
      <c r="B50" s="55"/>
      <c r="D50" s="58"/>
      <c r="E50" s="56"/>
      <c r="F50" s="56"/>
      <c r="G50" s="56"/>
      <c r="H50" s="56"/>
    </row>
    <row r="51" spans="1:8" x14ac:dyDescent="0.25">
      <c r="B51" s="59"/>
      <c r="D51" s="56"/>
      <c r="E51" s="56"/>
      <c r="F51" s="56"/>
      <c r="G51" s="60"/>
      <c r="H51" s="56"/>
    </row>
    <row r="52" spans="1:8" x14ac:dyDescent="0.25">
      <c r="B52" s="55"/>
      <c r="C52" s="55"/>
      <c r="D52" s="56"/>
      <c r="E52" s="56"/>
      <c r="F52" s="56"/>
      <c r="G52" s="60"/>
      <c r="H52" s="56"/>
    </row>
    <row r="53" spans="1:8" x14ac:dyDescent="0.25">
      <c r="B53" s="55"/>
      <c r="D53" s="56"/>
      <c r="E53" s="56"/>
      <c r="F53" s="56"/>
      <c r="G53" s="56"/>
      <c r="H53" s="56"/>
    </row>
    <row r="54" spans="1:8" x14ac:dyDescent="0.25">
      <c r="B54" s="55"/>
      <c r="D54" s="56"/>
      <c r="E54" s="56"/>
      <c r="F54" s="56"/>
      <c r="G54" s="56"/>
      <c r="H54" s="56"/>
    </row>
    <row r="55" spans="1:8" x14ac:dyDescent="0.25">
      <c r="A55" s="57"/>
      <c r="B55" s="55"/>
      <c r="D55" s="58"/>
      <c r="E55" s="56"/>
      <c r="F55" s="56"/>
      <c r="G55" s="56"/>
      <c r="H55" s="56"/>
    </row>
    <row r="56" spans="1:8" x14ac:dyDescent="0.25">
      <c r="B56" s="59"/>
      <c r="D56" s="56"/>
      <c r="E56" s="56"/>
      <c r="F56" s="56"/>
      <c r="G56" s="60"/>
      <c r="H56" s="56"/>
    </row>
    <row r="57" spans="1:8" x14ac:dyDescent="0.25">
      <c r="B57" s="55"/>
      <c r="C57" s="55"/>
      <c r="D57" s="56"/>
      <c r="E57" s="56"/>
      <c r="F57" s="56"/>
      <c r="G57" s="60"/>
      <c r="H57" s="56"/>
    </row>
    <row r="58" spans="1:8" x14ac:dyDescent="0.25">
      <c r="B58" s="55"/>
      <c r="C58" s="55"/>
      <c r="D58" s="56"/>
      <c r="E58" s="56"/>
      <c r="F58" s="56"/>
      <c r="G58" s="60"/>
      <c r="H58" s="56"/>
    </row>
    <row r="59" spans="1:8" x14ac:dyDescent="0.25">
      <c r="D59" s="56"/>
      <c r="E59" s="56"/>
      <c r="F59" s="56"/>
      <c r="G59" s="56"/>
      <c r="H59" s="56"/>
    </row>
    <row r="60" spans="1:8" x14ac:dyDescent="0.25">
      <c r="A60" s="57"/>
      <c r="D60" s="58"/>
      <c r="E60" s="56"/>
      <c r="F60" s="56"/>
      <c r="G60" s="56"/>
      <c r="H60" s="56"/>
    </row>
    <row r="61" spans="1:8" x14ac:dyDescent="0.25">
      <c r="A61" s="57"/>
      <c r="B61" s="59"/>
      <c r="D61" s="58"/>
      <c r="E61" s="56"/>
      <c r="F61" s="56"/>
      <c r="G61" s="60"/>
      <c r="H61" s="56"/>
    </row>
    <row r="62" spans="1:8" x14ac:dyDescent="0.25">
      <c r="B62" s="55"/>
      <c r="C62" s="55"/>
      <c r="D62" s="56"/>
      <c r="E62" s="56"/>
      <c r="F62" s="56"/>
      <c r="G62" s="60"/>
      <c r="H62" s="56"/>
    </row>
    <row r="63" spans="1:8" x14ac:dyDescent="0.25">
      <c r="B63" s="55"/>
      <c r="C63" s="55"/>
      <c r="D63" s="56"/>
      <c r="E63" s="56"/>
      <c r="F63" s="56"/>
      <c r="G63" s="60"/>
      <c r="H63" s="56"/>
    </row>
    <row r="64" spans="1:8" x14ac:dyDescent="0.25">
      <c r="D64" s="56"/>
      <c r="E64" s="56"/>
      <c r="F64" s="56"/>
      <c r="G64" s="56"/>
      <c r="H64" s="56"/>
    </row>
    <row r="65" spans="1:8" x14ac:dyDescent="0.25">
      <c r="A65" s="57"/>
      <c r="D65" s="58"/>
      <c r="E65" s="56"/>
      <c r="F65" s="56"/>
      <c r="G65" s="56"/>
      <c r="H65" s="56"/>
    </row>
    <row r="66" spans="1:8" x14ac:dyDescent="0.25">
      <c r="A66" s="57"/>
      <c r="B66" s="59"/>
      <c r="D66" s="58"/>
      <c r="E66" s="56"/>
      <c r="F66" s="56"/>
      <c r="G66" s="60"/>
      <c r="H66" s="56"/>
    </row>
    <row r="67" spans="1:8" x14ac:dyDescent="0.25">
      <c r="B67" s="55"/>
      <c r="C67" s="55"/>
      <c r="D67" s="56"/>
      <c r="E67" s="56"/>
      <c r="F67" s="56"/>
      <c r="G67" s="60"/>
      <c r="H67" s="56"/>
    </row>
    <row r="68" spans="1:8" x14ac:dyDescent="0.25">
      <c r="B68" s="55"/>
      <c r="C68" s="55"/>
      <c r="D68" s="56"/>
      <c r="E68" s="56"/>
      <c r="F68" s="56"/>
      <c r="G68" s="60"/>
      <c r="H68" s="56"/>
    </row>
    <row r="69" spans="1:8" x14ac:dyDescent="0.25">
      <c r="D69" s="56"/>
      <c r="E69" s="56"/>
      <c r="F69" s="56"/>
      <c r="G69" s="56"/>
      <c r="H69" s="56"/>
    </row>
    <row r="70" spans="1:8" x14ac:dyDescent="0.25">
      <c r="A70" s="57"/>
      <c r="D70" s="58"/>
      <c r="E70" s="56"/>
      <c r="F70" s="56"/>
      <c r="G70" s="56"/>
      <c r="H70" s="56"/>
    </row>
    <row r="71" spans="1:8" x14ac:dyDescent="0.25">
      <c r="A71" s="57"/>
      <c r="B71" s="59"/>
      <c r="D71" s="58"/>
      <c r="E71" s="56"/>
      <c r="F71" s="56"/>
      <c r="G71" s="60"/>
      <c r="H71" s="56"/>
    </row>
    <row r="72" spans="1:8" x14ac:dyDescent="0.25">
      <c r="B72" s="55"/>
      <c r="C72" s="55"/>
      <c r="D72" s="56"/>
      <c r="E72" s="56"/>
      <c r="F72" s="56"/>
      <c r="G72" s="60"/>
      <c r="H72" s="56"/>
    </row>
    <row r="73" spans="1:8" x14ac:dyDescent="0.25">
      <c r="B73" s="55"/>
      <c r="C73" s="55"/>
      <c r="D73" s="56"/>
      <c r="E73" s="56"/>
      <c r="F73" s="56"/>
      <c r="G73" s="60"/>
      <c r="H73" s="56"/>
    </row>
    <row r="74" spans="1:8" x14ac:dyDescent="0.25">
      <c r="D74" s="56"/>
      <c r="E74" s="56"/>
      <c r="F74" s="56"/>
      <c r="G74" s="56"/>
      <c r="H74" s="56"/>
    </row>
    <row r="75" spans="1:8" x14ac:dyDescent="0.25">
      <c r="D75" s="56"/>
      <c r="E75" s="56"/>
      <c r="F75" s="56"/>
      <c r="G75" s="56"/>
      <c r="H75" s="56"/>
    </row>
    <row r="76" spans="1:8" x14ac:dyDescent="0.25">
      <c r="D76" s="56"/>
      <c r="E76" s="56"/>
      <c r="F76" s="56"/>
      <c r="G76" s="56"/>
      <c r="H76" s="56"/>
    </row>
    <row r="77" spans="1:8" x14ac:dyDescent="0.25">
      <c r="D77" s="56"/>
      <c r="E77" s="56"/>
      <c r="F77" s="56"/>
      <c r="G77" s="56"/>
      <c r="H77" s="56"/>
    </row>
    <row r="78" spans="1:8" x14ac:dyDescent="0.25">
      <c r="D78" s="56"/>
      <c r="E78" s="56"/>
      <c r="F78" s="56"/>
      <c r="G78" s="56"/>
      <c r="H78" s="56"/>
    </row>
    <row r="79" spans="1:8" x14ac:dyDescent="0.25">
      <c r="D79" s="56"/>
      <c r="E79" s="56"/>
      <c r="F79" s="56"/>
      <c r="G79" s="56"/>
      <c r="H79" s="56"/>
    </row>
    <row r="80" spans="1:8" x14ac:dyDescent="0.25">
      <c r="D80" s="56"/>
      <c r="E80" s="56"/>
      <c r="F80" s="56"/>
      <c r="G80" s="56"/>
      <c r="H80" s="56"/>
    </row>
    <row r="81" spans="1:8" x14ac:dyDescent="0.25">
      <c r="D81" s="56"/>
      <c r="E81" s="56"/>
      <c r="F81" s="56"/>
      <c r="G81" s="56"/>
      <c r="H81" s="56"/>
    </row>
    <row r="82" spans="1:8" x14ac:dyDescent="0.25">
      <c r="D82" s="56"/>
      <c r="E82" s="56"/>
      <c r="F82" s="56"/>
      <c r="G82" s="56"/>
      <c r="H82" s="56"/>
    </row>
    <row r="83" spans="1:8" x14ac:dyDescent="0.25">
      <c r="D83" s="56"/>
      <c r="E83" s="56"/>
      <c r="F83" s="56"/>
      <c r="G83" s="56"/>
      <c r="H83" s="56"/>
    </row>
    <row r="84" spans="1:8" x14ac:dyDescent="0.25">
      <c r="D84" s="56"/>
      <c r="E84" s="56"/>
      <c r="F84" s="56"/>
      <c r="G84" s="56"/>
      <c r="H84" s="56"/>
    </row>
    <row r="85" spans="1:8" x14ac:dyDescent="0.25">
      <c r="D85" s="56"/>
      <c r="E85" s="56"/>
      <c r="F85" s="56"/>
      <c r="G85" s="56"/>
      <c r="H85" s="56"/>
    </row>
    <row r="86" spans="1:8" x14ac:dyDescent="0.25">
      <c r="D86" s="56"/>
      <c r="E86" s="56"/>
      <c r="F86" s="56"/>
      <c r="G86" s="56"/>
      <c r="H86" s="56"/>
    </row>
    <row r="87" spans="1:8" x14ac:dyDescent="0.25">
      <c r="D87" s="56"/>
      <c r="E87" s="56"/>
      <c r="F87" s="56"/>
      <c r="G87" s="56"/>
      <c r="H87" s="56"/>
    </row>
    <row r="88" spans="1:8" x14ac:dyDescent="0.25">
      <c r="D88" s="56"/>
      <c r="E88" s="56"/>
      <c r="F88" s="56"/>
      <c r="G88" s="56"/>
      <c r="H88" s="56"/>
    </row>
    <row r="89" spans="1:8" x14ac:dyDescent="0.25">
      <c r="D89" s="56"/>
      <c r="E89" s="56"/>
      <c r="F89" s="56"/>
      <c r="G89" s="56"/>
      <c r="H89" s="56"/>
    </row>
    <row r="90" spans="1:8" x14ac:dyDescent="0.25">
      <c r="D90" s="56"/>
      <c r="E90" s="56"/>
      <c r="F90" s="56"/>
      <c r="G90" s="56"/>
      <c r="H90" s="56"/>
    </row>
    <row r="91" spans="1:8" x14ac:dyDescent="0.25">
      <c r="A91" s="43" t="s">
        <v>0</v>
      </c>
      <c r="D91" s="56"/>
      <c r="E91" s="56"/>
      <c r="F91" s="56"/>
      <c r="G91" s="56"/>
      <c r="H91" s="56"/>
    </row>
    <row r="92" spans="1:8" x14ac:dyDescent="0.25">
      <c r="D92" s="56"/>
      <c r="E92" s="56"/>
      <c r="F92" s="56"/>
      <c r="G92" s="56"/>
      <c r="H92" s="56"/>
    </row>
    <row r="93" spans="1:8" x14ac:dyDescent="0.25">
      <c r="D93" s="56"/>
      <c r="E93" s="56"/>
      <c r="F93" s="56"/>
      <c r="G93" s="56"/>
      <c r="H93" s="56"/>
    </row>
    <row r="94" spans="1:8" x14ac:dyDescent="0.25">
      <c r="D94" s="56"/>
      <c r="E94" s="56"/>
      <c r="F94" s="56"/>
      <c r="G94" s="56"/>
      <c r="H94" s="56"/>
    </row>
    <row r="95" spans="1:8" x14ac:dyDescent="0.25">
      <c r="D95" s="56"/>
      <c r="E95" s="56"/>
      <c r="F95" s="56"/>
      <c r="G95" s="56"/>
      <c r="H95" s="56"/>
    </row>
    <row r="96" spans="1:8" x14ac:dyDescent="0.25">
      <c r="D96" s="56"/>
      <c r="E96" s="56"/>
      <c r="F96" s="56"/>
      <c r="G96" s="56"/>
      <c r="H96" s="56"/>
    </row>
    <row r="97" spans="4:8" x14ac:dyDescent="0.25">
      <c r="D97" s="56"/>
      <c r="E97" s="56"/>
      <c r="F97" s="56"/>
      <c r="G97" s="56"/>
      <c r="H97" s="56"/>
    </row>
    <row r="98" spans="4:8" x14ac:dyDescent="0.25">
      <c r="D98" s="56"/>
      <c r="E98" s="56"/>
      <c r="F98" s="56"/>
      <c r="G98" s="56"/>
      <c r="H98" s="56"/>
    </row>
    <row r="99" spans="4:8" x14ac:dyDescent="0.25">
      <c r="D99" s="56"/>
      <c r="E99" s="56"/>
      <c r="F99" s="56"/>
      <c r="G99" s="56"/>
      <c r="H99" s="56"/>
    </row>
    <row r="100" spans="4:8" x14ac:dyDescent="0.25">
      <c r="D100" s="56"/>
      <c r="E100" s="56"/>
      <c r="F100" s="56"/>
      <c r="G100" s="56"/>
      <c r="H100" s="56"/>
    </row>
    <row r="101" spans="4:8" x14ac:dyDescent="0.25">
      <c r="D101" s="56"/>
      <c r="E101" s="56"/>
      <c r="F101" s="56"/>
      <c r="G101" s="56"/>
      <c r="H101" s="56"/>
    </row>
    <row r="102" spans="4:8" x14ac:dyDescent="0.25">
      <c r="D102" s="56"/>
      <c r="E102" s="56"/>
      <c r="F102" s="56"/>
      <c r="G102" s="56"/>
      <c r="H102" s="56"/>
    </row>
    <row r="103" spans="4:8" x14ac:dyDescent="0.25">
      <c r="D103" s="56"/>
      <c r="E103" s="56"/>
      <c r="F103" s="56"/>
      <c r="G103" s="56"/>
      <c r="H103" s="56"/>
    </row>
  </sheetData>
  <mergeCells count="4">
    <mergeCell ref="B9:B10"/>
    <mergeCell ref="C9:F9"/>
    <mergeCell ref="G9:G10"/>
    <mergeCell ref="H9:H10"/>
  </mergeCells>
  <phoneticPr fontId="0" type="noConversion"/>
  <conditionalFormatting sqref="G11:G18">
    <cfRule type="expression" dxfId="3" priority="11" stopIfTrue="1">
      <formula>ABS(G11)&gt;=$H$23</formula>
    </cfRule>
  </conditionalFormatting>
  <conditionalFormatting sqref="G20">
    <cfRule type="expression" dxfId="2" priority="1" stopIfTrue="1">
      <formula>ABS(G20)&gt;=$H$23</formula>
    </cfRule>
  </conditionalFormatting>
  <hyperlinks>
    <hyperlink ref="G29" location="'KM-D'!A1" display="KM-D" xr:uid="{00000000-0004-0000-0100-000000000000}"/>
    <hyperlink ref="G30" location="'KM-D-02'!A1" display="KM-D-02" xr:uid="{00000000-0004-0000-0100-000001000000}"/>
    <hyperlink ref="I6" location="'KM-D-10-M'!A1" display="'KM-D-10-M " xr:uid="{00000000-0004-0000-0100-000002000000}"/>
    <hyperlink ref="I4" location="'KM-D-01'!A1" display="KM-D-01" xr:uid="{00000000-0004-0000-0100-000003000000}"/>
    <hyperlink ref="I5" location="'KM-D-02'!A1" display="KM-D-02" xr:uid="{00000000-0004-0000-0100-000004000000}"/>
    <hyperlink ref="I3" location="'KM-D'!A1" display="KM-D" xr:uid="{00000000-0004-0000-0100-000005000000}"/>
    <hyperlink ref="I7" location="'KM-D-10-E'!A1" display="KM-D-10-E" xr:uid="{00000000-0004-0000-0100-000006000000}"/>
  </hyperlinks>
  <pageMargins left="0.70866141732283472" right="0.70866141732283472" top="0.70866141732283472" bottom="0.70866141732283472" header="0.51181102362204722" footer="0.31496062992125984"/>
  <pageSetup paperSize="9" scale="93" orientation="portrait" r:id="rId1"/>
  <headerFooter alignWithMargins="0">
    <oddFooter>&amp;L&amp;8&amp;F/KM-D-03&amp;C&amp;8 &amp;P/&amp;N&amp;R&amp;8DigitAudit/AuditDok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1" width="5.125" style="18" customWidth="1"/>
    <col min="2" max="2" width="5.75" style="18" customWidth="1"/>
    <col min="3" max="3" width="29.375" style="18" customWidth="1"/>
    <col min="4" max="4" width="9.875" style="18" customWidth="1"/>
    <col min="5" max="5" width="9.875" style="111" customWidth="1"/>
    <col min="6" max="6" width="9.75" style="18" customWidth="1"/>
    <col min="7" max="7" width="9" style="18"/>
    <col min="8" max="8" width="9" style="103"/>
    <col min="9" max="9" width="27.5" style="103" customWidth="1"/>
    <col min="10" max="10" width="10.125" style="106" customWidth="1"/>
    <col min="11" max="16384" width="9" style="45"/>
  </cols>
  <sheetData>
    <row r="1" spans="1:18" s="23" customFormat="1" ht="16.5" customHeight="1" x14ac:dyDescent="0.25">
      <c r="A1" s="191" t="s">
        <v>39</v>
      </c>
      <c r="B1" s="34"/>
      <c r="C1" s="34"/>
      <c r="D1" s="34"/>
      <c r="E1" s="34"/>
      <c r="F1" s="34"/>
      <c r="G1" s="34"/>
      <c r="H1" s="96"/>
      <c r="I1" s="96"/>
      <c r="J1" s="105"/>
    </row>
    <row r="2" spans="1:18" s="23" customFormat="1" ht="16.5" customHeight="1" x14ac:dyDescent="0.25">
      <c r="A2" s="34"/>
      <c r="B2" s="34"/>
      <c r="C2" s="34"/>
      <c r="D2" s="177">
        <f>L12</f>
        <v>0</v>
      </c>
      <c r="E2" s="177">
        <f>L14</f>
        <v>0</v>
      </c>
      <c r="F2" s="34"/>
      <c r="G2" s="34"/>
      <c r="H2" s="96"/>
      <c r="I2" s="96"/>
      <c r="J2" s="105"/>
      <c r="K2" s="172" t="s">
        <v>108</v>
      </c>
    </row>
    <row r="3" spans="1:18" ht="16.5" customHeight="1" x14ac:dyDescent="0.3">
      <c r="A3" s="10" t="str">
        <f>"Ügyfél:   "&amp;Alapa!$C$17</f>
        <v xml:space="preserve">Ügyfél:   </v>
      </c>
      <c r="B3" s="19"/>
      <c r="C3" s="19"/>
      <c r="D3" s="19"/>
      <c r="E3" s="10" t="s">
        <v>27</v>
      </c>
      <c r="F3" s="12">
        <f>Alapa!$C$13</f>
        <v>0</v>
      </c>
      <c r="G3" s="94"/>
      <c r="H3" s="101"/>
      <c r="I3" s="101"/>
      <c r="J3" s="97"/>
      <c r="K3" s="21" t="s">
        <v>48</v>
      </c>
      <c r="L3" s="22" t="s">
        <v>55</v>
      </c>
      <c r="M3" s="22"/>
    </row>
    <row r="4" spans="1:18" ht="16.5" customHeight="1" x14ac:dyDescent="0.3">
      <c r="A4" s="10" t="str">
        <f>"Fordulónap: "&amp;Alapa!$C$12</f>
        <v xml:space="preserve">Fordulónap: </v>
      </c>
      <c r="B4" s="20"/>
      <c r="C4" s="20"/>
      <c r="D4" s="20"/>
      <c r="E4" s="10" t="s">
        <v>28</v>
      </c>
      <c r="F4" s="12" t="e">
        <f>VLOOKUP(L8,Alapa!$G$2:$H$22,2)</f>
        <v>#N/A</v>
      </c>
      <c r="G4" s="11"/>
      <c r="H4" s="102"/>
      <c r="I4" s="102"/>
      <c r="J4" s="98"/>
      <c r="K4" s="21" t="s">
        <v>2</v>
      </c>
      <c r="L4" s="22" t="s">
        <v>60</v>
      </c>
    </row>
    <row r="5" spans="1:18" ht="16.5" customHeight="1" x14ac:dyDescent="0.3">
      <c r="A5" s="249" t="str">
        <f>'KM-D'!C11</f>
        <v/>
      </c>
      <c r="E5" s="10" t="s">
        <v>68</v>
      </c>
      <c r="F5" s="12" t="str">
        <f>IF(Alapa!$N$2=0," ",Alapa!$N$2)</f>
        <v xml:space="preserve"> </v>
      </c>
      <c r="G5" s="11"/>
      <c r="H5" s="102"/>
      <c r="I5" s="115"/>
      <c r="J5" s="116"/>
      <c r="K5" s="21" t="s">
        <v>39</v>
      </c>
      <c r="L5" s="22" t="s">
        <v>56</v>
      </c>
    </row>
    <row r="6" spans="1:18" ht="16.5" customHeight="1" x14ac:dyDescent="0.3">
      <c r="A6" s="46" t="s">
        <v>26</v>
      </c>
      <c r="E6" s="18"/>
      <c r="G6" s="95" t="s">
        <v>71</v>
      </c>
      <c r="H6" s="190">
        <f>IF('KM-D-01'!H24&lt;'KM-D-01'!H23,'KM-D-01'!H24*Alapa!D33,'KM-D-01'!H23*Alapa!D33)</f>
        <v>0</v>
      </c>
      <c r="I6" s="119"/>
      <c r="J6" s="118"/>
      <c r="K6" s="21" t="s">
        <v>67</v>
      </c>
      <c r="L6" s="22" t="s">
        <v>62</v>
      </c>
    </row>
    <row r="7" spans="1:18" ht="16.5" customHeight="1" x14ac:dyDescent="0.3">
      <c r="A7" s="5" t="str">
        <f>"Mérlegértékek "&amp;Alapa!E33&amp;" "&amp;Alapa!D34&amp;"-ban"</f>
        <v>Mérlegértékek  -ban</v>
      </c>
      <c r="B7" s="63"/>
      <c r="C7" s="63"/>
      <c r="D7" s="64">
        <f>Alapa!C10</f>
        <v>0</v>
      </c>
      <c r="E7" s="109">
        <f>Alapa!C11</f>
        <v>0</v>
      </c>
      <c r="F7" s="64" t="s">
        <v>52</v>
      </c>
      <c r="G7" s="64" t="str">
        <f>Alapa!C11&amp;"/"&amp;Alapa!C10</f>
        <v>/</v>
      </c>
      <c r="H7" s="99" t="s">
        <v>69</v>
      </c>
      <c r="I7" s="120" t="s">
        <v>73</v>
      </c>
      <c r="J7" s="117" t="s">
        <v>74</v>
      </c>
      <c r="K7" s="21" t="s">
        <v>95</v>
      </c>
      <c r="L7" s="22" t="s">
        <v>101</v>
      </c>
    </row>
    <row r="8" spans="1:18" x14ac:dyDescent="0.25">
      <c r="A8" s="114"/>
      <c r="B8" s="114" t="str">
        <f>"Számlaegyenlegek "&amp;Alapa!D34&amp;"-ban"</f>
        <v>Számlaegyenlegek -ban</v>
      </c>
      <c r="C8" s="16"/>
      <c r="D8" s="65">
        <f>Alapa!D35</f>
        <v>0</v>
      </c>
      <c r="E8" s="110">
        <f>Alapa!D35</f>
        <v>0</v>
      </c>
      <c r="F8" s="65">
        <f>Alapa!D35</f>
        <v>0</v>
      </c>
      <c r="G8" s="65" t="s">
        <v>53</v>
      </c>
      <c r="H8" s="100" t="s">
        <v>70</v>
      </c>
      <c r="I8" s="121"/>
      <c r="J8" s="108"/>
      <c r="K8" s="153" t="s">
        <v>5</v>
      </c>
      <c r="L8" s="169">
        <v>1</v>
      </c>
    </row>
    <row r="9" spans="1:18" s="165" customFormat="1" x14ac:dyDescent="0.25">
      <c r="A9" s="74"/>
      <c r="B9" s="74"/>
      <c r="C9" s="74"/>
      <c r="D9" s="74"/>
      <c r="E9" s="162"/>
      <c r="F9" s="180" t="str">
        <f>IF(E9-D9=0," ",E9-D9)</f>
        <v xml:space="preserve"> </v>
      </c>
      <c r="G9" s="181" t="str">
        <f>IFERROR(E9/D9%," ")</f>
        <v xml:space="preserve"> </v>
      </c>
      <c r="H9" s="182" t="str">
        <f>IFERROR(IF(A9=0,IF(ABS(F9)&lt;$H$6," ",IF(F9=0," ",F9))," ")," ")</f>
        <v xml:space="preserve"> </v>
      </c>
      <c r="I9" s="163"/>
      <c r="J9" s="164"/>
    </row>
    <row r="10" spans="1:18" s="165" customFormat="1" x14ac:dyDescent="0.25">
      <c r="A10" s="166"/>
      <c r="B10" s="166"/>
      <c r="C10" s="166"/>
      <c r="D10" s="167"/>
      <c r="E10" s="168"/>
      <c r="F10" s="180" t="str">
        <f t="shared" ref="F10:F73" si="0">IF(E10-D10=0," ",E10-D10)</f>
        <v xml:space="preserve"> </v>
      </c>
      <c r="G10" s="181" t="str">
        <f t="shared" ref="G10:G73" si="1">IFERROR(E10/D10%," ")</f>
        <v xml:space="preserve"> </v>
      </c>
      <c r="H10" s="182" t="str">
        <f t="shared" ref="H10:H73" si="2">IFERROR(IF(A10=0,IF(ABS(F10)&lt;$H$6," ",IF(F10=0," ",F10))," ")," ")</f>
        <v xml:space="preserve"> </v>
      </c>
      <c r="I10" s="163"/>
      <c r="J10" s="164"/>
    </row>
    <row r="11" spans="1:18" x14ac:dyDescent="0.25">
      <c r="A11" s="53"/>
      <c r="B11" s="53"/>
      <c r="C11" s="53"/>
      <c r="D11" s="67"/>
      <c r="E11" s="113"/>
      <c r="F11" s="180" t="str">
        <f t="shared" si="0"/>
        <v xml:space="preserve"> </v>
      </c>
      <c r="G11" s="181" t="str">
        <f t="shared" si="1"/>
        <v xml:space="preserve"> </v>
      </c>
      <c r="H11" s="182" t="str">
        <f t="shared" si="2"/>
        <v xml:space="preserve"> </v>
      </c>
      <c r="J11" s="104"/>
      <c r="L11" s="160" t="s">
        <v>64</v>
      </c>
      <c r="M11" s="138"/>
      <c r="N11" s="138"/>
      <c r="O11" s="138"/>
      <c r="P11" s="138"/>
      <c r="Q11" s="138"/>
      <c r="R11" s="138"/>
    </row>
    <row r="12" spans="1:18" ht="16.5" x14ac:dyDescent="0.3">
      <c r="A12" s="48"/>
      <c r="B12" s="48"/>
      <c r="C12" s="48"/>
      <c r="D12" s="66"/>
      <c r="E12" s="112"/>
      <c r="F12" s="180" t="str">
        <f t="shared" si="0"/>
        <v xml:space="preserve"> </v>
      </c>
      <c r="G12" s="181" t="str">
        <f t="shared" si="1"/>
        <v xml:space="preserve"> </v>
      </c>
      <c r="H12" s="182" t="str">
        <f t="shared" si="2"/>
        <v xml:space="preserve"> </v>
      </c>
      <c r="J12" s="104"/>
      <c r="L12" s="22"/>
      <c r="M12" s="151"/>
      <c r="N12" s="152"/>
      <c r="O12" s="153"/>
      <c r="P12" s="153"/>
      <c r="Q12" s="153"/>
      <c r="R12" s="153"/>
    </row>
    <row r="13" spans="1:18" x14ac:dyDescent="0.25">
      <c r="A13" s="53"/>
      <c r="B13" s="53"/>
      <c r="C13" s="53"/>
      <c r="D13" s="67"/>
      <c r="E13" s="113"/>
      <c r="F13" s="180" t="str">
        <f t="shared" si="0"/>
        <v xml:space="preserve"> </v>
      </c>
      <c r="G13" s="181" t="str">
        <f t="shared" si="1"/>
        <v xml:space="preserve"> </v>
      </c>
      <c r="H13" s="182" t="str">
        <f t="shared" si="2"/>
        <v xml:space="preserve"> </v>
      </c>
      <c r="J13" s="104"/>
      <c r="L13" s="161" t="s">
        <v>25</v>
      </c>
      <c r="M13" s="35"/>
      <c r="N13" s="35"/>
      <c r="O13" s="34"/>
      <c r="P13" s="34"/>
      <c r="Q13" s="34"/>
      <c r="R13" s="34"/>
    </row>
    <row r="14" spans="1:18" ht="16.5" x14ac:dyDescent="0.3">
      <c r="A14" s="48"/>
      <c r="B14" s="53"/>
      <c r="C14" s="53"/>
      <c r="D14" s="67"/>
      <c r="E14" s="112"/>
      <c r="F14" s="180" t="str">
        <f t="shared" si="0"/>
        <v xml:space="preserve"> </v>
      </c>
      <c r="G14" s="181" t="str">
        <f t="shared" si="1"/>
        <v xml:space="preserve"> </v>
      </c>
      <c r="H14" s="182" t="str">
        <f t="shared" si="2"/>
        <v xml:space="preserve"> </v>
      </c>
      <c r="J14" s="104"/>
      <c r="L14" s="22"/>
      <c r="M14" s="143"/>
      <c r="N14" s="143"/>
      <c r="O14" s="174"/>
      <c r="P14" s="174"/>
      <c r="Q14" s="174"/>
      <c r="R14" s="174"/>
    </row>
    <row r="15" spans="1:18" x14ac:dyDescent="0.25">
      <c r="A15" s="48"/>
      <c r="B15" s="48"/>
      <c r="C15" s="48"/>
      <c r="D15" s="66"/>
      <c r="E15" s="112"/>
      <c r="F15" s="180" t="str">
        <f t="shared" si="0"/>
        <v xml:space="preserve"> </v>
      </c>
      <c r="G15" s="181" t="str">
        <f t="shared" si="1"/>
        <v xml:space="preserve"> </v>
      </c>
      <c r="H15" s="182" t="str">
        <f t="shared" si="2"/>
        <v xml:space="preserve"> </v>
      </c>
      <c r="J15" s="104"/>
      <c r="L15" s="42"/>
      <c r="M15" s="42"/>
      <c r="N15" s="35"/>
      <c r="O15" s="34"/>
      <c r="P15" s="34"/>
      <c r="Q15" s="34"/>
      <c r="R15" s="34"/>
    </row>
    <row r="16" spans="1:18" x14ac:dyDescent="0.25">
      <c r="A16" s="48"/>
      <c r="B16" s="48"/>
      <c r="C16" s="48"/>
      <c r="D16" s="66"/>
      <c r="E16" s="112"/>
      <c r="F16" s="180" t="str">
        <f t="shared" si="0"/>
        <v xml:space="preserve"> </v>
      </c>
      <c r="G16" s="181" t="str">
        <f t="shared" si="1"/>
        <v xml:space="preserve"> </v>
      </c>
      <c r="H16" s="182" t="str">
        <f t="shared" si="2"/>
        <v xml:space="preserve"> </v>
      </c>
      <c r="J16" s="104"/>
    </row>
    <row r="17" spans="1:10" x14ac:dyDescent="0.25">
      <c r="A17" s="53"/>
      <c r="B17" s="53"/>
      <c r="C17" s="53"/>
      <c r="D17" s="67"/>
      <c r="E17" s="113"/>
      <c r="F17" s="180" t="str">
        <f t="shared" si="0"/>
        <v xml:space="preserve"> </v>
      </c>
      <c r="G17" s="181" t="str">
        <f t="shared" si="1"/>
        <v xml:space="preserve"> </v>
      </c>
      <c r="H17" s="182" t="str">
        <f t="shared" si="2"/>
        <v xml:space="preserve"> </v>
      </c>
      <c r="J17" s="104"/>
    </row>
    <row r="18" spans="1:10" x14ac:dyDescent="0.25">
      <c r="A18" s="48"/>
      <c r="B18" s="53"/>
      <c r="C18" s="53"/>
      <c r="D18" s="67"/>
      <c r="E18" s="112"/>
      <c r="F18" s="180" t="str">
        <f t="shared" si="0"/>
        <v xml:space="preserve"> </v>
      </c>
      <c r="G18" s="181" t="str">
        <f t="shared" si="1"/>
        <v xml:space="preserve"> </v>
      </c>
      <c r="H18" s="182" t="str">
        <f t="shared" si="2"/>
        <v xml:space="preserve"> </v>
      </c>
      <c r="J18" s="104"/>
    </row>
    <row r="19" spans="1:10" x14ac:dyDescent="0.25">
      <c r="A19" s="48"/>
      <c r="B19" s="48"/>
      <c r="C19" s="48"/>
      <c r="D19" s="66"/>
      <c r="E19" s="112"/>
      <c r="F19" s="180" t="str">
        <f t="shared" si="0"/>
        <v xml:space="preserve"> </v>
      </c>
      <c r="G19" s="181" t="str">
        <f t="shared" si="1"/>
        <v xml:space="preserve"> </v>
      </c>
      <c r="H19" s="182" t="str">
        <f t="shared" si="2"/>
        <v xml:space="preserve"> </v>
      </c>
      <c r="J19" s="104"/>
    </row>
    <row r="20" spans="1:10" x14ac:dyDescent="0.25">
      <c r="A20" s="48"/>
      <c r="B20" s="48"/>
      <c r="C20" s="48"/>
      <c r="D20" s="66"/>
      <c r="E20" s="112"/>
      <c r="F20" s="180" t="str">
        <f t="shared" si="0"/>
        <v xml:space="preserve"> </v>
      </c>
      <c r="G20" s="181" t="str">
        <f t="shared" si="1"/>
        <v xml:space="preserve"> </v>
      </c>
      <c r="H20" s="182" t="str">
        <f t="shared" si="2"/>
        <v xml:space="preserve"> </v>
      </c>
      <c r="J20" s="104"/>
    </row>
    <row r="21" spans="1:10" x14ac:dyDescent="0.25">
      <c r="A21" s="53"/>
      <c r="B21" s="53"/>
      <c r="C21" s="53"/>
      <c r="D21" s="67"/>
      <c r="E21" s="113"/>
      <c r="F21" s="180" t="str">
        <f t="shared" si="0"/>
        <v xml:space="preserve"> </v>
      </c>
      <c r="G21" s="181" t="str">
        <f t="shared" si="1"/>
        <v xml:space="preserve"> </v>
      </c>
      <c r="H21" s="182" t="str">
        <f t="shared" si="2"/>
        <v xml:space="preserve"> </v>
      </c>
      <c r="J21" s="104"/>
    </row>
    <row r="22" spans="1:10" x14ac:dyDescent="0.25">
      <c r="A22" s="48"/>
      <c r="B22" s="53"/>
      <c r="C22" s="53"/>
      <c r="D22" s="67"/>
      <c r="E22" s="112"/>
      <c r="F22" s="180" t="str">
        <f t="shared" si="0"/>
        <v xml:space="preserve"> </v>
      </c>
      <c r="G22" s="181" t="str">
        <f t="shared" si="1"/>
        <v xml:space="preserve"> </v>
      </c>
      <c r="H22" s="182" t="str">
        <f t="shared" si="2"/>
        <v xml:space="preserve"> </v>
      </c>
      <c r="J22" s="104"/>
    </row>
    <row r="23" spans="1:10" x14ac:dyDescent="0.25">
      <c r="A23" s="48"/>
      <c r="B23" s="48"/>
      <c r="C23" s="48"/>
      <c r="D23" s="66"/>
      <c r="E23" s="112"/>
      <c r="F23" s="180" t="str">
        <f t="shared" si="0"/>
        <v xml:space="preserve"> </v>
      </c>
      <c r="G23" s="181" t="str">
        <f t="shared" si="1"/>
        <v xml:space="preserve"> </v>
      </c>
      <c r="H23" s="182" t="str">
        <f t="shared" si="2"/>
        <v xml:space="preserve"> </v>
      </c>
      <c r="J23" s="104"/>
    </row>
    <row r="24" spans="1:10" x14ac:dyDescent="0.25">
      <c r="A24" s="48"/>
      <c r="B24" s="48"/>
      <c r="C24" s="48"/>
      <c r="D24" s="66"/>
      <c r="E24" s="112"/>
      <c r="F24" s="180" t="str">
        <f t="shared" si="0"/>
        <v xml:space="preserve"> </v>
      </c>
      <c r="G24" s="181" t="str">
        <f t="shared" si="1"/>
        <v xml:space="preserve"> </v>
      </c>
      <c r="H24" s="182" t="str">
        <f t="shared" si="2"/>
        <v xml:space="preserve"> </v>
      </c>
      <c r="J24" s="104"/>
    </row>
    <row r="25" spans="1:10" x14ac:dyDescent="0.25">
      <c r="A25" s="53"/>
      <c r="B25" s="53"/>
      <c r="C25" s="53"/>
      <c r="D25" s="67"/>
      <c r="E25" s="113"/>
      <c r="F25" s="180" t="str">
        <f t="shared" si="0"/>
        <v xml:space="preserve"> </v>
      </c>
      <c r="G25" s="181" t="str">
        <f t="shared" si="1"/>
        <v xml:space="preserve"> </v>
      </c>
      <c r="H25" s="182" t="str">
        <f t="shared" si="2"/>
        <v xml:space="preserve"> </v>
      </c>
      <c r="J25" s="104"/>
    </row>
    <row r="26" spans="1:10" x14ac:dyDescent="0.25">
      <c r="A26" s="48"/>
      <c r="B26" s="48"/>
      <c r="C26" s="48"/>
      <c r="D26" s="66"/>
      <c r="E26" s="112"/>
      <c r="F26" s="180" t="str">
        <f t="shared" si="0"/>
        <v xml:space="preserve"> </v>
      </c>
      <c r="G26" s="181" t="str">
        <f t="shared" si="1"/>
        <v xml:space="preserve"> </v>
      </c>
      <c r="H26" s="182" t="str">
        <f t="shared" si="2"/>
        <v xml:space="preserve"> </v>
      </c>
      <c r="J26" s="104"/>
    </row>
    <row r="27" spans="1:10" x14ac:dyDescent="0.25">
      <c r="A27" s="53"/>
      <c r="B27" s="53"/>
      <c r="C27" s="53"/>
      <c r="D27" s="67"/>
      <c r="E27" s="113"/>
      <c r="F27" s="180" t="str">
        <f t="shared" si="0"/>
        <v xml:space="preserve"> </v>
      </c>
      <c r="G27" s="181" t="str">
        <f t="shared" si="1"/>
        <v xml:space="preserve"> </v>
      </c>
      <c r="H27" s="182" t="str">
        <f t="shared" si="2"/>
        <v xml:space="preserve"> </v>
      </c>
      <c r="J27" s="104"/>
    </row>
    <row r="28" spans="1:10" x14ac:dyDescent="0.25">
      <c r="A28" s="48"/>
      <c r="B28" s="53"/>
      <c r="C28" s="53"/>
      <c r="D28" s="67"/>
      <c r="E28" s="112"/>
      <c r="F28" s="180" t="str">
        <f t="shared" si="0"/>
        <v xml:space="preserve"> </v>
      </c>
      <c r="G28" s="181" t="str">
        <f t="shared" si="1"/>
        <v xml:space="preserve"> </v>
      </c>
      <c r="H28" s="182" t="str">
        <f t="shared" si="2"/>
        <v xml:space="preserve"> </v>
      </c>
      <c r="J28" s="104"/>
    </row>
    <row r="29" spans="1:10" x14ac:dyDescent="0.25">
      <c r="A29" s="48"/>
      <c r="B29" s="48"/>
      <c r="C29" s="48"/>
      <c r="D29" s="66"/>
      <c r="E29" s="112"/>
      <c r="F29" s="180" t="str">
        <f t="shared" si="0"/>
        <v xml:space="preserve"> </v>
      </c>
      <c r="G29" s="181" t="str">
        <f t="shared" si="1"/>
        <v xml:space="preserve"> </v>
      </c>
      <c r="H29" s="182" t="str">
        <f t="shared" si="2"/>
        <v xml:space="preserve"> </v>
      </c>
      <c r="J29" s="104"/>
    </row>
    <row r="30" spans="1:10" x14ac:dyDescent="0.25">
      <c r="A30" s="48"/>
      <c r="B30" s="48"/>
      <c r="C30" s="48"/>
      <c r="D30" s="66"/>
      <c r="E30" s="112"/>
      <c r="F30" s="180" t="str">
        <f t="shared" si="0"/>
        <v xml:space="preserve"> </v>
      </c>
      <c r="G30" s="181" t="str">
        <f t="shared" si="1"/>
        <v xml:space="preserve"> </v>
      </c>
      <c r="H30" s="182" t="str">
        <f t="shared" si="2"/>
        <v xml:space="preserve"> </v>
      </c>
      <c r="J30" s="104"/>
    </row>
    <row r="31" spans="1:10" x14ac:dyDescent="0.25">
      <c r="A31" s="53"/>
      <c r="B31" s="53"/>
      <c r="C31" s="53"/>
      <c r="D31" s="67"/>
      <c r="E31" s="113"/>
      <c r="F31" s="180" t="str">
        <f t="shared" si="0"/>
        <v xml:space="preserve"> </v>
      </c>
      <c r="G31" s="181" t="str">
        <f t="shared" si="1"/>
        <v xml:space="preserve"> </v>
      </c>
      <c r="H31" s="182" t="str">
        <f t="shared" si="2"/>
        <v xml:space="preserve"> </v>
      </c>
      <c r="J31" s="104"/>
    </row>
    <row r="32" spans="1:10" x14ac:dyDescent="0.25">
      <c r="A32" s="48"/>
      <c r="B32" s="53"/>
      <c r="C32" s="53"/>
      <c r="D32" s="67"/>
      <c r="E32" s="112"/>
      <c r="F32" s="180" t="str">
        <f t="shared" si="0"/>
        <v xml:space="preserve"> </v>
      </c>
      <c r="G32" s="181" t="str">
        <f t="shared" si="1"/>
        <v xml:space="preserve"> </v>
      </c>
      <c r="H32" s="182" t="str">
        <f t="shared" si="2"/>
        <v xml:space="preserve"> </v>
      </c>
      <c r="J32" s="104"/>
    </row>
    <row r="33" spans="1:10" x14ac:dyDescent="0.25">
      <c r="A33" s="48"/>
      <c r="B33" s="48"/>
      <c r="C33" s="48"/>
      <c r="D33" s="66"/>
      <c r="E33" s="112"/>
      <c r="F33" s="180" t="str">
        <f t="shared" si="0"/>
        <v xml:space="preserve"> </v>
      </c>
      <c r="G33" s="181" t="str">
        <f t="shared" si="1"/>
        <v xml:space="preserve"> </v>
      </c>
      <c r="H33" s="182" t="str">
        <f t="shared" si="2"/>
        <v xml:space="preserve"> </v>
      </c>
      <c r="J33" s="104"/>
    </row>
    <row r="34" spans="1:10" x14ac:dyDescent="0.25">
      <c r="F34" s="180" t="str">
        <f t="shared" si="0"/>
        <v xml:space="preserve"> </v>
      </c>
      <c r="G34" s="181" t="str">
        <f t="shared" si="1"/>
        <v xml:space="preserve"> </v>
      </c>
      <c r="H34" s="182" t="str">
        <f t="shared" si="2"/>
        <v xml:space="preserve"> </v>
      </c>
      <c r="J34" s="104"/>
    </row>
    <row r="35" spans="1:10" x14ac:dyDescent="0.25">
      <c r="F35" s="180" t="str">
        <f t="shared" si="0"/>
        <v xml:space="preserve"> </v>
      </c>
      <c r="G35" s="181" t="str">
        <f t="shared" si="1"/>
        <v xml:space="preserve"> </v>
      </c>
      <c r="H35" s="182" t="str">
        <f t="shared" si="2"/>
        <v xml:space="preserve"> </v>
      </c>
      <c r="J35" s="104"/>
    </row>
    <row r="36" spans="1:10" x14ac:dyDescent="0.25">
      <c r="F36" s="180" t="str">
        <f t="shared" si="0"/>
        <v xml:space="preserve"> </v>
      </c>
      <c r="G36" s="181" t="str">
        <f t="shared" si="1"/>
        <v xml:space="preserve"> </v>
      </c>
      <c r="H36" s="182" t="str">
        <f t="shared" si="2"/>
        <v xml:space="preserve"> </v>
      </c>
      <c r="J36" s="104"/>
    </row>
    <row r="37" spans="1:10" x14ac:dyDescent="0.25">
      <c r="F37" s="180" t="str">
        <f t="shared" si="0"/>
        <v xml:space="preserve"> </v>
      </c>
      <c r="G37" s="181" t="str">
        <f t="shared" si="1"/>
        <v xml:space="preserve"> </v>
      </c>
      <c r="H37" s="182" t="str">
        <f t="shared" si="2"/>
        <v xml:space="preserve"> </v>
      </c>
      <c r="J37" s="104"/>
    </row>
    <row r="38" spans="1:10" x14ac:dyDescent="0.25">
      <c r="F38" s="180" t="str">
        <f t="shared" si="0"/>
        <v xml:space="preserve"> </v>
      </c>
      <c r="G38" s="181" t="str">
        <f t="shared" si="1"/>
        <v xml:space="preserve"> </v>
      </c>
      <c r="H38" s="182" t="str">
        <f t="shared" si="2"/>
        <v xml:space="preserve"> </v>
      </c>
      <c r="J38" s="104"/>
    </row>
    <row r="39" spans="1:10" x14ac:dyDescent="0.25">
      <c r="F39" s="180" t="str">
        <f t="shared" si="0"/>
        <v xml:space="preserve"> </v>
      </c>
      <c r="G39" s="181" t="str">
        <f t="shared" si="1"/>
        <v xml:space="preserve"> </v>
      </c>
      <c r="H39" s="182" t="str">
        <f t="shared" si="2"/>
        <v xml:space="preserve"> </v>
      </c>
      <c r="J39" s="104"/>
    </row>
    <row r="40" spans="1:10" x14ac:dyDescent="0.25">
      <c r="F40" s="180" t="str">
        <f t="shared" si="0"/>
        <v xml:space="preserve"> </v>
      </c>
      <c r="G40" s="181" t="str">
        <f t="shared" si="1"/>
        <v xml:space="preserve"> </v>
      </c>
      <c r="H40" s="182" t="str">
        <f t="shared" si="2"/>
        <v xml:space="preserve"> </v>
      </c>
      <c r="J40" s="104"/>
    </row>
    <row r="41" spans="1:10" x14ac:dyDescent="0.25">
      <c r="F41" s="180" t="str">
        <f t="shared" si="0"/>
        <v xml:space="preserve"> </v>
      </c>
      <c r="G41" s="181" t="str">
        <f t="shared" si="1"/>
        <v xml:space="preserve"> </v>
      </c>
      <c r="H41" s="182" t="str">
        <f t="shared" si="2"/>
        <v xml:space="preserve"> </v>
      </c>
      <c r="J41" s="104"/>
    </row>
    <row r="42" spans="1:10" x14ac:dyDescent="0.25">
      <c r="F42" s="180" t="str">
        <f t="shared" si="0"/>
        <v xml:space="preserve"> </v>
      </c>
      <c r="G42" s="181" t="str">
        <f t="shared" si="1"/>
        <v xml:space="preserve"> </v>
      </c>
      <c r="H42" s="182" t="str">
        <f t="shared" si="2"/>
        <v xml:space="preserve"> </v>
      </c>
      <c r="J42" s="104"/>
    </row>
    <row r="43" spans="1:10" x14ac:dyDescent="0.25">
      <c r="F43" s="180" t="str">
        <f t="shared" si="0"/>
        <v xml:space="preserve"> </v>
      </c>
      <c r="G43" s="181" t="str">
        <f t="shared" si="1"/>
        <v xml:space="preserve"> </v>
      </c>
      <c r="H43" s="182" t="str">
        <f t="shared" si="2"/>
        <v xml:space="preserve"> </v>
      </c>
      <c r="J43" s="104"/>
    </row>
    <row r="44" spans="1:10" x14ac:dyDescent="0.25">
      <c r="F44" s="180" t="str">
        <f t="shared" si="0"/>
        <v xml:space="preserve"> </v>
      </c>
      <c r="G44" s="181" t="str">
        <f t="shared" si="1"/>
        <v xml:space="preserve"> </v>
      </c>
      <c r="H44" s="182" t="str">
        <f t="shared" si="2"/>
        <v xml:space="preserve"> </v>
      </c>
      <c r="J44" s="104"/>
    </row>
    <row r="45" spans="1:10" x14ac:dyDescent="0.25">
      <c r="F45" s="180" t="str">
        <f t="shared" si="0"/>
        <v xml:space="preserve"> </v>
      </c>
      <c r="G45" s="181" t="str">
        <f t="shared" si="1"/>
        <v xml:space="preserve"> </v>
      </c>
      <c r="H45" s="182" t="str">
        <f t="shared" si="2"/>
        <v xml:space="preserve"> </v>
      </c>
      <c r="J45" s="104"/>
    </row>
    <row r="46" spans="1:10" x14ac:dyDescent="0.25">
      <c r="F46" s="180" t="str">
        <f t="shared" si="0"/>
        <v xml:space="preserve"> </v>
      </c>
      <c r="G46" s="181" t="str">
        <f t="shared" si="1"/>
        <v xml:space="preserve"> </v>
      </c>
      <c r="H46" s="182" t="str">
        <f t="shared" si="2"/>
        <v xml:space="preserve"> </v>
      </c>
      <c r="J46" s="104"/>
    </row>
    <row r="47" spans="1:10" x14ac:dyDescent="0.25">
      <c r="F47" s="180" t="str">
        <f t="shared" si="0"/>
        <v xml:space="preserve"> </v>
      </c>
      <c r="G47" s="181" t="str">
        <f t="shared" si="1"/>
        <v xml:space="preserve"> </v>
      </c>
      <c r="H47" s="182" t="str">
        <f t="shared" si="2"/>
        <v xml:space="preserve"> </v>
      </c>
      <c r="J47" s="104"/>
    </row>
    <row r="48" spans="1:10" x14ac:dyDescent="0.25">
      <c r="F48" s="180" t="str">
        <f t="shared" si="0"/>
        <v xml:space="preserve"> </v>
      </c>
      <c r="G48" s="181" t="str">
        <f t="shared" si="1"/>
        <v xml:space="preserve"> </v>
      </c>
      <c r="H48" s="182" t="str">
        <f t="shared" si="2"/>
        <v xml:space="preserve"> </v>
      </c>
      <c r="J48" s="104"/>
    </row>
    <row r="49" spans="6:10" x14ac:dyDescent="0.25">
      <c r="F49" s="180" t="str">
        <f t="shared" si="0"/>
        <v xml:space="preserve"> </v>
      </c>
      <c r="G49" s="181" t="str">
        <f t="shared" si="1"/>
        <v xml:space="preserve"> </v>
      </c>
      <c r="H49" s="182" t="str">
        <f t="shared" si="2"/>
        <v xml:space="preserve"> </v>
      </c>
      <c r="J49" s="104"/>
    </row>
    <row r="50" spans="6:10" x14ac:dyDescent="0.25">
      <c r="F50" s="180" t="str">
        <f t="shared" si="0"/>
        <v xml:space="preserve"> </v>
      </c>
      <c r="G50" s="181" t="str">
        <f t="shared" si="1"/>
        <v xml:space="preserve"> </v>
      </c>
      <c r="H50" s="182" t="str">
        <f t="shared" si="2"/>
        <v xml:space="preserve"> </v>
      </c>
      <c r="J50" s="104"/>
    </row>
    <row r="51" spans="6:10" x14ac:dyDescent="0.25">
      <c r="F51" s="180" t="str">
        <f t="shared" si="0"/>
        <v xml:space="preserve"> </v>
      </c>
      <c r="G51" s="181" t="str">
        <f t="shared" si="1"/>
        <v xml:space="preserve"> </v>
      </c>
      <c r="H51" s="182" t="str">
        <f t="shared" si="2"/>
        <v xml:space="preserve"> </v>
      </c>
      <c r="J51" s="104"/>
    </row>
    <row r="52" spans="6:10" x14ac:dyDescent="0.25">
      <c r="F52" s="180" t="str">
        <f t="shared" si="0"/>
        <v xml:space="preserve"> </v>
      </c>
      <c r="G52" s="181" t="str">
        <f t="shared" si="1"/>
        <v xml:space="preserve"> </v>
      </c>
      <c r="H52" s="182" t="str">
        <f t="shared" si="2"/>
        <v xml:space="preserve"> </v>
      </c>
      <c r="J52" s="104"/>
    </row>
    <row r="53" spans="6:10" x14ac:dyDescent="0.25">
      <c r="F53" s="180" t="str">
        <f t="shared" si="0"/>
        <v xml:space="preserve"> </v>
      </c>
      <c r="G53" s="181" t="str">
        <f t="shared" si="1"/>
        <v xml:space="preserve"> </v>
      </c>
      <c r="H53" s="182" t="str">
        <f t="shared" si="2"/>
        <v xml:space="preserve"> </v>
      </c>
      <c r="J53" s="104"/>
    </row>
    <row r="54" spans="6:10" x14ac:dyDescent="0.25">
      <c r="F54" s="180" t="str">
        <f t="shared" si="0"/>
        <v xml:space="preserve"> </v>
      </c>
      <c r="G54" s="181" t="str">
        <f t="shared" si="1"/>
        <v xml:space="preserve"> </v>
      </c>
      <c r="H54" s="182" t="str">
        <f t="shared" si="2"/>
        <v xml:space="preserve"> </v>
      </c>
      <c r="J54" s="104"/>
    </row>
    <row r="55" spans="6:10" x14ac:dyDescent="0.25">
      <c r="F55" s="180" t="str">
        <f t="shared" si="0"/>
        <v xml:space="preserve"> </v>
      </c>
      <c r="G55" s="181" t="str">
        <f t="shared" si="1"/>
        <v xml:space="preserve"> </v>
      </c>
      <c r="H55" s="182" t="str">
        <f t="shared" si="2"/>
        <v xml:space="preserve"> </v>
      </c>
      <c r="J55" s="104"/>
    </row>
    <row r="56" spans="6:10" x14ac:dyDescent="0.25">
      <c r="F56" s="180" t="str">
        <f t="shared" si="0"/>
        <v xml:space="preserve"> </v>
      </c>
      <c r="G56" s="181" t="str">
        <f t="shared" si="1"/>
        <v xml:space="preserve"> </v>
      </c>
      <c r="H56" s="182" t="str">
        <f t="shared" si="2"/>
        <v xml:space="preserve"> </v>
      </c>
      <c r="J56" s="104"/>
    </row>
    <row r="57" spans="6:10" x14ac:dyDescent="0.25">
      <c r="F57" s="180" t="str">
        <f t="shared" si="0"/>
        <v xml:space="preserve"> </v>
      </c>
      <c r="G57" s="181" t="str">
        <f t="shared" si="1"/>
        <v xml:space="preserve"> </v>
      </c>
      <c r="H57" s="182" t="str">
        <f t="shared" si="2"/>
        <v xml:space="preserve"> </v>
      </c>
      <c r="J57" s="104"/>
    </row>
    <row r="58" spans="6:10" x14ac:dyDescent="0.25">
      <c r="F58" s="180" t="str">
        <f t="shared" si="0"/>
        <v xml:space="preserve"> </v>
      </c>
      <c r="G58" s="181" t="str">
        <f t="shared" si="1"/>
        <v xml:space="preserve"> </v>
      </c>
      <c r="H58" s="182" t="str">
        <f t="shared" si="2"/>
        <v xml:space="preserve"> </v>
      </c>
      <c r="J58" s="104"/>
    </row>
    <row r="59" spans="6:10" x14ac:dyDescent="0.25">
      <c r="F59" s="180" t="str">
        <f t="shared" si="0"/>
        <v xml:space="preserve"> </v>
      </c>
      <c r="G59" s="181" t="str">
        <f t="shared" si="1"/>
        <v xml:space="preserve"> </v>
      </c>
      <c r="H59" s="182" t="str">
        <f t="shared" si="2"/>
        <v xml:space="preserve"> </v>
      </c>
      <c r="J59" s="104"/>
    </row>
    <row r="60" spans="6:10" x14ac:dyDescent="0.25">
      <c r="F60" s="180" t="str">
        <f t="shared" si="0"/>
        <v xml:space="preserve"> </v>
      </c>
      <c r="G60" s="181" t="str">
        <f t="shared" si="1"/>
        <v xml:space="preserve"> </v>
      </c>
      <c r="H60" s="182" t="str">
        <f t="shared" si="2"/>
        <v xml:space="preserve"> </v>
      </c>
      <c r="J60" s="104"/>
    </row>
    <row r="61" spans="6:10" x14ac:dyDescent="0.25">
      <c r="F61" s="180" t="str">
        <f t="shared" si="0"/>
        <v xml:space="preserve"> </v>
      </c>
      <c r="G61" s="181" t="str">
        <f t="shared" si="1"/>
        <v xml:space="preserve"> </v>
      </c>
      <c r="H61" s="182" t="str">
        <f t="shared" si="2"/>
        <v xml:space="preserve"> </v>
      </c>
      <c r="J61" s="104"/>
    </row>
    <row r="62" spans="6:10" x14ac:dyDescent="0.25">
      <c r="F62" s="180" t="str">
        <f t="shared" si="0"/>
        <v xml:space="preserve"> </v>
      </c>
      <c r="G62" s="181" t="str">
        <f t="shared" si="1"/>
        <v xml:space="preserve"> </v>
      </c>
      <c r="H62" s="182" t="str">
        <f t="shared" si="2"/>
        <v xml:space="preserve"> </v>
      </c>
      <c r="J62" s="104"/>
    </row>
    <row r="63" spans="6:10" x14ac:dyDescent="0.25">
      <c r="F63" s="180" t="str">
        <f t="shared" si="0"/>
        <v xml:space="preserve"> </v>
      </c>
      <c r="G63" s="181" t="str">
        <f t="shared" si="1"/>
        <v xml:space="preserve"> </v>
      </c>
      <c r="H63" s="182" t="str">
        <f t="shared" si="2"/>
        <v xml:space="preserve"> </v>
      </c>
      <c r="J63" s="104"/>
    </row>
    <row r="64" spans="6:10" x14ac:dyDescent="0.25">
      <c r="F64" s="180" t="str">
        <f t="shared" si="0"/>
        <v xml:space="preserve"> </v>
      </c>
      <c r="G64" s="181" t="str">
        <f t="shared" si="1"/>
        <v xml:space="preserve"> </v>
      </c>
      <c r="H64" s="182" t="str">
        <f t="shared" si="2"/>
        <v xml:space="preserve"> </v>
      </c>
      <c r="J64" s="104"/>
    </row>
    <row r="65" spans="6:10" x14ac:dyDescent="0.25">
      <c r="F65" s="180" t="str">
        <f t="shared" si="0"/>
        <v xml:space="preserve"> </v>
      </c>
      <c r="G65" s="181" t="str">
        <f t="shared" si="1"/>
        <v xml:space="preserve"> </v>
      </c>
      <c r="H65" s="182" t="str">
        <f t="shared" si="2"/>
        <v xml:space="preserve"> </v>
      </c>
      <c r="J65" s="104"/>
    </row>
    <row r="66" spans="6:10" x14ac:dyDescent="0.25">
      <c r="F66" s="180" t="str">
        <f t="shared" si="0"/>
        <v xml:space="preserve"> </v>
      </c>
      <c r="G66" s="181" t="str">
        <f t="shared" si="1"/>
        <v xml:space="preserve"> </v>
      </c>
      <c r="H66" s="182" t="str">
        <f t="shared" si="2"/>
        <v xml:space="preserve"> </v>
      </c>
      <c r="J66" s="104"/>
    </row>
    <row r="67" spans="6:10" x14ac:dyDescent="0.25">
      <c r="F67" s="180" t="str">
        <f t="shared" si="0"/>
        <v xml:space="preserve"> </v>
      </c>
      <c r="G67" s="181" t="str">
        <f t="shared" si="1"/>
        <v xml:space="preserve"> </v>
      </c>
      <c r="H67" s="182" t="str">
        <f t="shared" si="2"/>
        <v xml:space="preserve"> </v>
      </c>
      <c r="J67" s="104"/>
    </row>
    <row r="68" spans="6:10" x14ac:dyDescent="0.25">
      <c r="F68" s="180" t="str">
        <f t="shared" si="0"/>
        <v xml:space="preserve"> </v>
      </c>
      <c r="G68" s="181" t="str">
        <f t="shared" si="1"/>
        <v xml:space="preserve"> </v>
      </c>
      <c r="H68" s="182" t="str">
        <f t="shared" si="2"/>
        <v xml:space="preserve"> </v>
      </c>
      <c r="J68" s="104"/>
    </row>
    <row r="69" spans="6:10" x14ac:dyDescent="0.25">
      <c r="F69" s="180" t="str">
        <f t="shared" si="0"/>
        <v xml:space="preserve"> </v>
      </c>
      <c r="G69" s="181" t="str">
        <f t="shared" si="1"/>
        <v xml:space="preserve"> </v>
      </c>
      <c r="H69" s="182" t="str">
        <f t="shared" si="2"/>
        <v xml:space="preserve"> </v>
      </c>
      <c r="J69" s="104"/>
    </row>
    <row r="70" spans="6:10" x14ac:dyDescent="0.25">
      <c r="F70" s="180" t="str">
        <f t="shared" si="0"/>
        <v xml:space="preserve"> </v>
      </c>
      <c r="G70" s="181" t="str">
        <f t="shared" si="1"/>
        <v xml:space="preserve"> </v>
      </c>
      <c r="H70" s="182" t="str">
        <f t="shared" si="2"/>
        <v xml:space="preserve"> </v>
      </c>
      <c r="J70" s="104"/>
    </row>
    <row r="71" spans="6:10" x14ac:dyDescent="0.25">
      <c r="F71" s="180" t="str">
        <f t="shared" si="0"/>
        <v xml:space="preserve"> </v>
      </c>
      <c r="G71" s="181" t="str">
        <f t="shared" si="1"/>
        <v xml:space="preserve"> </v>
      </c>
      <c r="H71" s="182" t="str">
        <f t="shared" si="2"/>
        <v xml:space="preserve"> </v>
      </c>
      <c r="J71" s="104"/>
    </row>
    <row r="72" spans="6:10" x14ac:dyDescent="0.25">
      <c r="F72" s="180" t="str">
        <f t="shared" si="0"/>
        <v xml:space="preserve"> </v>
      </c>
      <c r="G72" s="181" t="str">
        <f t="shared" si="1"/>
        <v xml:space="preserve"> </v>
      </c>
      <c r="H72" s="182" t="str">
        <f t="shared" si="2"/>
        <v xml:space="preserve"> </v>
      </c>
      <c r="J72" s="104"/>
    </row>
    <row r="73" spans="6:10" x14ac:dyDescent="0.25">
      <c r="F73" s="180" t="str">
        <f t="shared" si="0"/>
        <v xml:space="preserve"> </v>
      </c>
      <c r="G73" s="181" t="str">
        <f t="shared" si="1"/>
        <v xml:space="preserve"> </v>
      </c>
      <c r="H73" s="182" t="str">
        <f t="shared" si="2"/>
        <v xml:space="preserve"> </v>
      </c>
      <c r="J73" s="104"/>
    </row>
    <row r="74" spans="6:10" x14ac:dyDescent="0.25">
      <c r="F74" s="180" t="str">
        <f t="shared" ref="F74:F137" si="3">IF(E74-D74=0," ",E74-D74)</f>
        <v xml:space="preserve"> </v>
      </c>
      <c r="G74" s="181" t="str">
        <f t="shared" ref="G74:G137" si="4">IFERROR(E74/D74%," ")</f>
        <v xml:space="preserve"> </v>
      </c>
      <c r="H74" s="182" t="str">
        <f t="shared" ref="H74:H137" si="5">IFERROR(IF(A74=0,IF(ABS(F74)&lt;$H$6," ",IF(F74=0," ",F74))," ")," ")</f>
        <v xml:space="preserve"> </v>
      </c>
      <c r="J74" s="104"/>
    </row>
    <row r="75" spans="6:10" x14ac:dyDescent="0.25">
      <c r="F75" s="180" t="str">
        <f t="shared" si="3"/>
        <v xml:space="preserve"> </v>
      </c>
      <c r="G75" s="181" t="str">
        <f t="shared" si="4"/>
        <v xml:space="preserve"> </v>
      </c>
      <c r="H75" s="182" t="str">
        <f t="shared" si="5"/>
        <v xml:space="preserve"> </v>
      </c>
      <c r="J75" s="104"/>
    </row>
    <row r="76" spans="6:10" x14ac:dyDescent="0.25">
      <c r="F76" s="180" t="str">
        <f t="shared" si="3"/>
        <v xml:space="preserve"> </v>
      </c>
      <c r="G76" s="181" t="str">
        <f t="shared" si="4"/>
        <v xml:space="preserve"> </v>
      </c>
      <c r="H76" s="182" t="str">
        <f t="shared" si="5"/>
        <v xml:space="preserve"> </v>
      </c>
      <c r="J76" s="104"/>
    </row>
    <row r="77" spans="6:10" x14ac:dyDescent="0.25">
      <c r="F77" s="180" t="str">
        <f t="shared" si="3"/>
        <v xml:space="preserve"> </v>
      </c>
      <c r="G77" s="181" t="str">
        <f t="shared" si="4"/>
        <v xml:space="preserve"> </v>
      </c>
      <c r="H77" s="182" t="str">
        <f t="shared" si="5"/>
        <v xml:space="preserve"> </v>
      </c>
      <c r="J77" s="104"/>
    </row>
    <row r="78" spans="6:10" x14ac:dyDescent="0.25">
      <c r="F78" s="180" t="str">
        <f t="shared" si="3"/>
        <v xml:space="preserve"> </v>
      </c>
      <c r="G78" s="181" t="str">
        <f t="shared" si="4"/>
        <v xml:space="preserve"> </v>
      </c>
      <c r="H78" s="182" t="str">
        <f t="shared" si="5"/>
        <v xml:space="preserve"> </v>
      </c>
      <c r="J78" s="104"/>
    </row>
    <row r="79" spans="6:10" x14ac:dyDescent="0.25">
      <c r="F79" s="180" t="str">
        <f t="shared" si="3"/>
        <v xml:space="preserve"> </v>
      </c>
      <c r="G79" s="181" t="str">
        <f t="shared" si="4"/>
        <v xml:space="preserve"> </v>
      </c>
      <c r="H79" s="182" t="str">
        <f t="shared" si="5"/>
        <v xml:space="preserve"> </v>
      </c>
      <c r="J79" s="104"/>
    </row>
    <row r="80" spans="6:10" x14ac:dyDescent="0.25">
      <c r="F80" s="180" t="str">
        <f t="shared" si="3"/>
        <v xml:space="preserve"> </v>
      </c>
      <c r="G80" s="181" t="str">
        <f t="shared" si="4"/>
        <v xml:space="preserve"> </v>
      </c>
      <c r="H80" s="182" t="str">
        <f t="shared" si="5"/>
        <v xml:space="preserve"> </v>
      </c>
      <c r="J80" s="104"/>
    </row>
    <row r="81" spans="6:10" x14ac:dyDescent="0.25">
      <c r="F81" s="180" t="str">
        <f t="shared" si="3"/>
        <v xml:space="preserve"> </v>
      </c>
      <c r="G81" s="181" t="str">
        <f t="shared" si="4"/>
        <v xml:space="preserve"> </v>
      </c>
      <c r="H81" s="182" t="str">
        <f t="shared" si="5"/>
        <v xml:space="preserve"> </v>
      </c>
      <c r="J81" s="104"/>
    </row>
    <row r="82" spans="6:10" x14ac:dyDescent="0.25">
      <c r="F82" s="180" t="str">
        <f t="shared" si="3"/>
        <v xml:space="preserve"> </v>
      </c>
      <c r="G82" s="181" t="str">
        <f t="shared" si="4"/>
        <v xml:space="preserve"> </v>
      </c>
      <c r="H82" s="182" t="str">
        <f t="shared" si="5"/>
        <v xml:space="preserve"> </v>
      </c>
      <c r="J82" s="104"/>
    </row>
    <row r="83" spans="6:10" x14ac:dyDescent="0.25">
      <c r="F83" s="180" t="str">
        <f t="shared" si="3"/>
        <v xml:space="preserve"> </v>
      </c>
      <c r="G83" s="181" t="str">
        <f t="shared" si="4"/>
        <v xml:space="preserve"> </v>
      </c>
      <c r="H83" s="182" t="str">
        <f t="shared" si="5"/>
        <v xml:space="preserve"> </v>
      </c>
      <c r="J83" s="104"/>
    </row>
    <row r="84" spans="6:10" x14ac:dyDescent="0.25">
      <c r="F84" s="180" t="str">
        <f t="shared" si="3"/>
        <v xml:space="preserve"> </v>
      </c>
      <c r="G84" s="181" t="str">
        <f t="shared" si="4"/>
        <v xml:space="preserve"> </v>
      </c>
      <c r="H84" s="182" t="str">
        <f t="shared" si="5"/>
        <v xml:space="preserve"> </v>
      </c>
      <c r="J84" s="104"/>
    </row>
    <row r="85" spans="6:10" x14ac:dyDescent="0.25">
      <c r="F85" s="180" t="str">
        <f t="shared" si="3"/>
        <v xml:space="preserve"> </v>
      </c>
      <c r="G85" s="181" t="str">
        <f t="shared" si="4"/>
        <v xml:space="preserve"> </v>
      </c>
      <c r="H85" s="182" t="str">
        <f t="shared" si="5"/>
        <v xml:space="preserve"> </v>
      </c>
      <c r="J85" s="104"/>
    </row>
    <row r="86" spans="6:10" x14ac:dyDescent="0.25">
      <c r="F86" s="180" t="str">
        <f t="shared" si="3"/>
        <v xml:space="preserve"> </v>
      </c>
      <c r="G86" s="181" t="str">
        <f t="shared" si="4"/>
        <v xml:space="preserve"> </v>
      </c>
      <c r="H86" s="182" t="str">
        <f t="shared" si="5"/>
        <v xml:space="preserve"> </v>
      </c>
      <c r="J86" s="104"/>
    </row>
    <row r="87" spans="6:10" x14ac:dyDescent="0.25">
      <c r="F87" s="180" t="str">
        <f t="shared" si="3"/>
        <v xml:space="preserve"> </v>
      </c>
      <c r="G87" s="181" t="str">
        <f t="shared" si="4"/>
        <v xml:space="preserve"> </v>
      </c>
      <c r="H87" s="182" t="str">
        <f t="shared" si="5"/>
        <v xml:space="preserve"> </v>
      </c>
      <c r="J87" s="104"/>
    </row>
    <row r="88" spans="6:10" x14ac:dyDescent="0.25">
      <c r="F88" s="180" t="str">
        <f t="shared" si="3"/>
        <v xml:space="preserve"> </v>
      </c>
      <c r="G88" s="181" t="str">
        <f t="shared" si="4"/>
        <v xml:space="preserve"> </v>
      </c>
      <c r="H88" s="182" t="str">
        <f t="shared" si="5"/>
        <v xml:space="preserve"> </v>
      </c>
      <c r="J88" s="104"/>
    </row>
    <row r="89" spans="6:10" x14ac:dyDescent="0.25">
      <c r="F89" s="180" t="str">
        <f t="shared" si="3"/>
        <v xml:space="preserve"> </v>
      </c>
      <c r="G89" s="181" t="str">
        <f t="shared" si="4"/>
        <v xml:space="preserve"> </v>
      </c>
      <c r="H89" s="182" t="str">
        <f t="shared" si="5"/>
        <v xml:space="preserve"> </v>
      </c>
      <c r="J89" s="104"/>
    </row>
    <row r="90" spans="6:10" x14ac:dyDescent="0.25">
      <c r="F90" s="180" t="str">
        <f t="shared" si="3"/>
        <v xml:space="preserve"> </v>
      </c>
      <c r="G90" s="181" t="str">
        <f t="shared" si="4"/>
        <v xml:space="preserve"> </v>
      </c>
      <c r="H90" s="182" t="str">
        <f t="shared" si="5"/>
        <v xml:space="preserve"> </v>
      </c>
      <c r="J90" s="104"/>
    </row>
    <row r="91" spans="6:10" x14ac:dyDescent="0.25">
      <c r="F91" s="180" t="str">
        <f t="shared" si="3"/>
        <v xml:space="preserve"> </v>
      </c>
      <c r="G91" s="181" t="str">
        <f t="shared" si="4"/>
        <v xml:space="preserve"> </v>
      </c>
      <c r="H91" s="182" t="str">
        <f t="shared" si="5"/>
        <v xml:space="preserve"> </v>
      </c>
      <c r="J91" s="104"/>
    </row>
    <row r="92" spans="6:10" x14ac:dyDescent="0.25">
      <c r="F92" s="180" t="str">
        <f t="shared" si="3"/>
        <v xml:space="preserve"> </v>
      </c>
      <c r="G92" s="181" t="str">
        <f t="shared" si="4"/>
        <v xml:space="preserve"> </v>
      </c>
      <c r="H92" s="182" t="str">
        <f t="shared" si="5"/>
        <v xml:space="preserve"> </v>
      </c>
      <c r="J92" s="104"/>
    </row>
    <row r="93" spans="6:10" x14ac:dyDescent="0.25">
      <c r="F93" s="180" t="str">
        <f t="shared" si="3"/>
        <v xml:space="preserve"> </v>
      </c>
      <c r="G93" s="181" t="str">
        <f t="shared" si="4"/>
        <v xml:space="preserve"> </v>
      </c>
      <c r="H93" s="182" t="str">
        <f t="shared" si="5"/>
        <v xml:space="preserve"> </v>
      </c>
      <c r="J93" s="104"/>
    </row>
    <row r="94" spans="6:10" x14ac:dyDescent="0.25">
      <c r="F94" s="180" t="str">
        <f t="shared" si="3"/>
        <v xml:space="preserve"> </v>
      </c>
      <c r="G94" s="181" t="str">
        <f t="shared" si="4"/>
        <v xml:space="preserve"> </v>
      </c>
      <c r="H94" s="182" t="str">
        <f t="shared" si="5"/>
        <v xml:space="preserve"> </v>
      </c>
      <c r="J94" s="104"/>
    </row>
    <row r="95" spans="6:10" x14ac:dyDescent="0.25">
      <c r="F95" s="180" t="str">
        <f t="shared" si="3"/>
        <v xml:space="preserve"> </v>
      </c>
      <c r="G95" s="181" t="str">
        <f t="shared" si="4"/>
        <v xml:space="preserve"> </v>
      </c>
      <c r="H95" s="182" t="str">
        <f t="shared" si="5"/>
        <v xml:space="preserve"> </v>
      </c>
      <c r="J95" s="104"/>
    </row>
    <row r="96" spans="6:10" x14ac:dyDescent="0.25">
      <c r="F96" s="180" t="str">
        <f t="shared" si="3"/>
        <v xml:space="preserve"> </v>
      </c>
      <c r="G96" s="181" t="str">
        <f t="shared" si="4"/>
        <v xml:space="preserve"> </v>
      </c>
      <c r="H96" s="182" t="str">
        <f t="shared" si="5"/>
        <v xml:space="preserve"> </v>
      </c>
      <c r="J96" s="104"/>
    </row>
    <row r="97" spans="6:10" x14ac:dyDescent="0.25">
      <c r="F97" s="180" t="str">
        <f t="shared" si="3"/>
        <v xml:space="preserve"> </v>
      </c>
      <c r="G97" s="181" t="str">
        <f t="shared" si="4"/>
        <v xml:space="preserve"> </v>
      </c>
      <c r="H97" s="182" t="str">
        <f t="shared" si="5"/>
        <v xml:space="preserve"> </v>
      </c>
      <c r="J97" s="104"/>
    </row>
    <row r="98" spans="6:10" x14ac:dyDescent="0.25">
      <c r="F98" s="180" t="str">
        <f t="shared" si="3"/>
        <v xml:space="preserve"> </v>
      </c>
      <c r="G98" s="181" t="str">
        <f t="shared" si="4"/>
        <v xml:space="preserve"> </v>
      </c>
      <c r="H98" s="182" t="str">
        <f t="shared" si="5"/>
        <v xml:space="preserve"> </v>
      </c>
      <c r="J98" s="104"/>
    </row>
    <row r="99" spans="6:10" x14ac:dyDescent="0.25">
      <c r="F99" s="180" t="str">
        <f t="shared" si="3"/>
        <v xml:space="preserve"> </v>
      </c>
      <c r="G99" s="181" t="str">
        <f t="shared" si="4"/>
        <v xml:space="preserve"> </v>
      </c>
      <c r="H99" s="182" t="str">
        <f t="shared" si="5"/>
        <v xml:space="preserve"> </v>
      </c>
      <c r="J99" s="104"/>
    </row>
    <row r="100" spans="6:10" x14ac:dyDescent="0.25">
      <c r="F100" s="180" t="str">
        <f t="shared" si="3"/>
        <v xml:space="preserve"> </v>
      </c>
      <c r="G100" s="181" t="str">
        <f t="shared" si="4"/>
        <v xml:space="preserve"> </v>
      </c>
      <c r="H100" s="182" t="str">
        <f t="shared" si="5"/>
        <v xml:space="preserve"> </v>
      </c>
      <c r="J100" s="104"/>
    </row>
    <row r="101" spans="6:10" x14ac:dyDescent="0.25">
      <c r="F101" s="180" t="str">
        <f t="shared" si="3"/>
        <v xml:space="preserve"> </v>
      </c>
      <c r="G101" s="181" t="str">
        <f t="shared" si="4"/>
        <v xml:space="preserve"> </v>
      </c>
      <c r="H101" s="182" t="str">
        <f t="shared" si="5"/>
        <v xml:space="preserve"> </v>
      </c>
      <c r="J101" s="104"/>
    </row>
    <row r="102" spans="6:10" x14ac:dyDescent="0.25">
      <c r="F102" s="180" t="str">
        <f t="shared" si="3"/>
        <v xml:space="preserve"> </v>
      </c>
      <c r="G102" s="181" t="str">
        <f t="shared" si="4"/>
        <v xml:space="preserve"> </v>
      </c>
      <c r="H102" s="182" t="str">
        <f t="shared" si="5"/>
        <v xml:space="preserve"> </v>
      </c>
      <c r="J102" s="104"/>
    </row>
    <row r="103" spans="6:10" x14ac:dyDescent="0.25">
      <c r="F103" s="180" t="str">
        <f t="shared" si="3"/>
        <v xml:space="preserve"> </v>
      </c>
      <c r="G103" s="181" t="str">
        <f t="shared" si="4"/>
        <v xml:space="preserve"> </v>
      </c>
      <c r="H103" s="182" t="str">
        <f t="shared" si="5"/>
        <v xml:space="preserve"> </v>
      </c>
      <c r="J103" s="104"/>
    </row>
    <row r="104" spans="6:10" x14ac:dyDescent="0.25">
      <c r="F104" s="180" t="str">
        <f t="shared" si="3"/>
        <v xml:space="preserve"> </v>
      </c>
      <c r="G104" s="181" t="str">
        <f t="shared" si="4"/>
        <v xml:space="preserve"> </v>
      </c>
      <c r="H104" s="182" t="str">
        <f t="shared" si="5"/>
        <v xml:space="preserve"> </v>
      </c>
      <c r="J104" s="104"/>
    </row>
    <row r="105" spans="6:10" x14ac:dyDescent="0.25">
      <c r="F105" s="180" t="str">
        <f t="shared" si="3"/>
        <v xml:space="preserve"> </v>
      </c>
      <c r="G105" s="181" t="str">
        <f t="shared" si="4"/>
        <v xml:space="preserve"> </v>
      </c>
      <c r="H105" s="182" t="str">
        <f t="shared" si="5"/>
        <v xml:space="preserve"> </v>
      </c>
      <c r="J105" s="104"/>
    </row>
    <row r="106" spans="6:10" x14ac:dyDescent="0.25">
      <c r="F106" s="180" t="str">
        <f t="shared" si="3"/>
        <v xml:space="preserve"> </v>
      </c>
      <c r="G106" s="181" t="str">
        <f t="shared" si="4"/>
        <v xml:space="preserve"> </v>
      </c>
      <c r="H106" s="182" t="str">
        <f t="shared" si="5"/>
        <v xml:space="preserve"> </v>
      </c>
      <c r="J106" s="104"/>
    </row>
    <row r="107" spans="6:10" x14ac:dyDescent="0.25">
      <c r="F107" s="180" t="str">
        <f t="shared" si="3"/>
        <v xml:space="preserve"> </v>
      </c>
      <c r="G107" s="181" t="str">
        <f t="shared" si="4"/>
        <v xml:space="preserve"> </v>
      </c>
      <c r="H107" s="182" t="str">
        <f t="shared" si="5"/>
        <v xml:space="preserve"> </v>
      </c>
      <c r="J107" s="104"/>
    </row>
    <row r="108" spans="6:10" x14ac:dyDescent="0.25">
      <c r="F108" s="180" t="str">
        <f t="shared" si="3"/>
        <v xml:space="preserve"> </v>
      </c>
      <c r="G108" s="181" t="str">
        <f t="shared" si="4"/>
        <v xml:space="preserve"> </v>
      </c>
      <c r="H108" s="182" t="str">
        <f t="shared" si="5"/>
        <v xml:space="preserve"> </v>
      </c>
      <c r="J108" s="104"/>
    </row>
    <row r="109" spans="6:10" x14ac:dyDescent="0.25">
      <c r="F109" s="180" t="str">
        <f t="shared" si="3"/>
        <v xml:space="preserve"> </v>
      </c>
      <c r="G109" s="181" t="str">
        <f t="shared" si="4"/>
        <v xml:space="preserve"> </v>
      </c>
      <c r="H109" s="182" t="str">
        <f t="shared" si="5"/>
        <v xml:space="preserve"> </v>
      </c>
      <c r="J109" s="104"/>
    </row>
    <row r="110" spans="6:10" x14ac:dyDescent="0.25">
      <c r="F110" s="180" t="str">
        <f t="shared" si="3"/>
        <v xml:space="preserve"> </v>
      </c>
      <c r="G110" s="181" t="str">
        <f t="shared" si="4"/>
        <v xml:space="preserve"> </v>
      </c>
      <c r="H110" s="182" t="str">
        <f t="shared" si="5"/>
        <v xml:space="preserve"> </v>
      </c>
      <c r="J110" s="104"/>
    </row>
    <row r="111" spans="6:10" x14ac:dyDescent="0.25">
      <c r="F111" s="180" t="str">
        <f t="shared" si="3"/>
        <v xml:space="preserve"> </v>
      </c>
      <c r="G111" s="181" t="str">
        <f t="shared" si="4"/>
        <v xml:space="preserve"> </v>
      </c>
      <c r="H111" s="182" t="str">
        <f t="shared" si="5"/>
        <v xml:space="preserve"> </v>
      </c>
      <c r="J111" s="104"/>
    </row>
    <row r="112" spans="6:10" x14ac:dyDescent="0.25">
      <c r="F112" s="180" t="str">
        <f t="shared" si="3"/>
        <v xml:space="preserve"> </v>
      </c>
      <c r="G112" s="181" t="str">
        <f t="shared" si="4"/>
        <v xml:space="preserve"> </v>
      </c>
      <c r="H112" s="182" t="str">
        <f t="shared" si="5"/>
        <v xml:space="preserve"> </v>
      </c>
      <c r="J112" s="104"/>
    </row>
    <row r="113" spans="6:10" x14ac:dyDescent="0.25">
      <c r="F113" s="180" t="str">
        <f t="shared" si="3"/>
        <v xml:space="preserve"> </v>
      </c>
      <c r="G113" s="181" t="str">
        <f t="shared" si="4"/>
        <v xml:space="preserve"> </v>
      </c>
      <c r="H113" s="182" t="str">
        <f t="shared" si="5"/>
        <v xml:space="preserve"> </v>
      </c>
      <c r="J113" s="104"/>
    </row>
    <row r="114" spans="6:10" x14ac:dyDescent="0.25">
      <c r="F114" s="180" t="str">
        <f t="shared" si="3"/>
        <v xml:space="preserve"> </v>
      </c>
      <c r="G114" s="181" t="str">
        <f t="shared" si="4"/>
        <v xml:space="preserve"> </v>
      </c>
      <c r="H114" s="182" t="str">
        <f t="shared" si="5"/>
        <v xml:space="preserve"> </v>
      </c>
      <c r="J114" s="104"/>
    </row>
    <row r="115" spans="6:10" x14ac:dyDescent="0.25">
      <c r="F115" s="180" t="str">
        <f t="shared" si="3"/>
        <v xml:space="preserve"> </v>
      </c>
      <c r="G115" s="181" t="str">
        <f t="shared" si="4"/>
        <v xml:space="preserve"> </v>
      </c>
      <c r="H115" s="182" t="str">
        <f t="shared" si="5"/>
        <v xml:space="preserve"> </v>
      </c>
      <c r="J115" s="104"/>
    </row>
    <row r="116" spans="6:10" x14ac:dyDescent="0.25">
      <c r="F116" s="180" t="str">
        <f t="shared" si="3"/>
        <v xml:space="preserve"> </v>
      </c>
      <c r="G116" s="181" t="str">
        <f t="shared" si="4"/>
        <v xml:space="preserve"> </v>
      </c>
      <c r="H116" s="182" t="str">
        <f t="shared" si="5"/>
        <v xml:space="preserve"> </v>
      </c>
      <c r="J116" s="104"/>
    </row>
    <row r="117" spans="6:10" x14ac:dyDescent="0.25">
      <c r="F117" s="180" t="str">
        <f t="shared" si="3"/>
        <v xml:space="preserve"> </v>
      </c>
      <c r="G117" s="181" t="str">
        <f t="shared" si="4"/>
        <v xml:space="preserve"> </v>
      </c>
      <c r="H117" s="182" t="str">
        <f t="shared" si="5"/>
        <v xml:space="preserve"> </v>
      </c>
      <c r="J117" s="104"/>
    </row>
    <row r="118" spans="6:10" x14ac:dyDescent="0.25">
      <c r="F118" s="180" t="str">
        <f t="shared" si="3"/>
        <v xml:space="preserve"> </v>
      </c>
      <c r="G118" s="181" t="str">
        <f t="shared" si="4"/>
        <v xml:space="preserve"> </v>
      </c>
      <c r="H118" s="182" t="str">
        <f t="shared" si="5"/>
        <v xml:space="preserve"> </v>
      </c>
      <c r="J118" s="104"/>
    </row>
    <row r="119" spans="6:10" x14ac:dyDescent="0.25">
      <c r="F119" s="180" t="str">
        <f t="shared" si="3"/>
        <v xml:space="preserve"> </v>
      </c>
      <c r="G119" s="181" t="str">
        <f t="shared" si="4"/>
        <v xml:space="preserve"> </v>
      </c>
      <c r="H119" s="182" t="str">
        <f t="shared" si="5"/>
        <v xml:space="preserve"> </v>
      </c>
      <c r="J119" s="104"/>
    </row>
    <row r="120" spans="6:10" x14ac:dyDescent="0.25">
      <c r="F120" s="180" t="str">
        <f t="shared" si="3"/>
        <v xml:space="preserve"> </v>
      </c>
      <c r="G120" s="181" t="str">
        <f t="shared" si="4"/>
        <v xml:space="preserve"> </v>
      </c>
      <c r="H120" s="182" t="str">
        <f t="shared" si="5"/>
        <v xml:space="preserve"> </v>
      </c>
      <c r="J120" s="104"/>
    </row>
    <row r="121" spans="6:10" x14ac:dyDescent="0.25">
      <c r="F121" s="180" t="str">
        <f t="shared" si="3"/>
        <v xml:space="preserve"> </v>
      </c>
      <c r="G121" s="181" t="str">
        <f t="shared" si="4"/>
        <v xml:space="preserve"> </v>
      </c>
      <c r="H121" s="182" t="str">
        <f t="shared" si="5"/>
        <v xml:space="preserve"> </v>
      </c>
      <c r="J121" s="104"/>
    </row>
    <row r="122" spans="6:10" x14ac:dyDescent="0.25">
      <c r="F122" s="180" t="str">
        <f t="shared" si="3"/>
        <v xml:space="preserve"> </v>
      </c>
      <c r="G122" s="181" t="str">
        <f t="shared" si="4"/>
        <v xml:space="preserve"> </v>
      </c>
      <c r="H122" s="182" t="str">
        <f t="shared" si="5"/>
        <v xml:space="preserve"> </v>
      </c>
      <c r="J122" s="104"/>
    </row>
    <row r="123" spans="6:10" x14ac:dyDescent="0.25">
      <c r="F123" s="180" t="str">
        <f t="shared" si="3"/>
        <v xml:space="preserve"> </v>
      </c>
      <c r="G123" s="181" t="str">
        <f t="shared" si="4"/>
        <v xml:space="preserve"> </v>
      </c>
      <c r="H123" s="182" t="str">
        <f t="shared" si="5"/>
        <v xml:space="preserve"> </v>
      </c>
      <c r="J123" s="104"/>
    </row>
    <row r="124" spans="6:10" x14ac:dyDescent="0.25">
      <c r="F124" s="180" t="str">
        <f t="shared" si="3"/>
        <v xml:space="preserve"> </v>
      </c>
      <c r="G124" s="181" t="str">
        <f t="shared" si="4"/>
        <v xml:space="preserve"> </v>
      </c>
      <c r="H124" s="182" t="str">
        <f t="shared" si="5"/>
        <v xml:space="preserve"> </v>
      </c>
      <c r="J124" s="104"/>
    </row>
    <row r="125" spans="6:10" x14ac:dyDescent="0.25">
      <c r="F125" s="180" t="str">
        <f t="shared" si="3"/>
        <v xml:space="preserve"> </v>
      </c>
      <c r="G125" s="181" t="str">
        <f t="shared" si="4"/>
        <v xml:space="preserve"> </v>
      </c>
      <c r="H125" s="182" t="str">
        <f t="shared" si="5"/>
        <v xml:space="preserve"> </v>
      </c>
      <c r="J125" s="104"/>
    </row>
    <row r="126" spans="6:10" x14ac:dyDescent="0.25">
      <c r="F126" s="180" t="str">
        <f t="shared" si="3"/>
        <v xml:space="preserve"> </v>
      </c>
      <c r="G126" s="181" t="str">
        <f t="shared" si="4"/>
        <v xml:space="preserve"> </v>
      </c>
      <c r="H126" s="182" t="str">
        <f t="shared" si="5"/>
        <v xml:space="preserve"> </v>
      </c>
      <c r="J126" s="104"/>
    </row>
    <row r="127" spans="6:10" x14ac:dyDescent="0.25">
      <c r="F127" s="180" t="str">
        <f t="shared" si="3"/>
        <v xml:space="preserve"> </v>
      </c>
      <c r="G127" s="181" t="str">
        <f t="shared" si="4"/>
        <v xml:space="preserve"> </v>
      </c>
      <c r="H127" s="182" t="str">
        <f t="shared" si="5"/>
        <v xml:space="preserve"> </v>
      </c>
      <c r="J127" s="104"/>
    </row>
    <row r="128" spans="6:10" x14ac:dyDescent="0.25">
      <c r="F128" s="180" t="str">
        <f t="shared" si="3"/>
        <v xml:space="preserve"> </v>
      </c>
      <c r="G128" s="181" t="str">
        <f t="shared" si="4"/>
        <v xml:space="preserve"> </v>
      </c>
      <c r="H128" s="182" t="str">
        <f t="shared" si="5"/>
        <v xml:space="preserve"> </v>
      </c>
      <c r="J128" s="104"/>
    </row>
    <row r="129" spans="6:10" x14ac:dyDescent="0.25">
      <c r="F129" s="180" t="str">
        <f t="shared" si="3"/>
        <v xml:space="preserve"> </v>
      </c>
      <c r="G129" s="181" t="str">
        <f t="shared" si="4"/>
        <v xml:space="preserve"> </v>
      </c>
      <c r="H129" s="182" t="str">
        <f t="shared" si="5"/>
        <v xml:space="preserve"> </v>
      </c>
      <c r="J129" s="104"/>
    </row>
    <row r="130" spans="6:10" x14ac:dyDescent="0.25">
      <c r="F130" s="180" t="str">
        <f t="shared" si="3"/>
        <v xml:space="preserve"> </v>
      </c>
      <c r="G130" s="181" t="str">
        <f t="shared" si="4"/>
        <v xml:space="preserve"> </v>
      </c>
      <c r="H130" s="182" t="str">
        <f t="shared" si="5"/>
        <v xml:space="preserve"> </v>
      </c>
      <c r="J130" s="104"/>
    </row>
    <row r="131" spans="6:10" x14ac:dyDescent="0.25">
      <c r="F131" s="180" t="str">
        <f t="shared" si="3"/>
        <v xml:space="preserve"> </v>
      </c>
      <c r="G131" s="181" t="str">
        <f t="shared" si="4"/>
        <v xml:space="preserve"> </v>
      </c>
      <c r="H131" s="182" t="str">
        <f t="shared" si="5"/>
        <v xml:space="preserve"> </v>
      </c>
      <c r="J131" s="104"/>
    </row>
    <row r="132" spans="6:10" x14ac:dyDescent="0.25">
      <c r="F132" s="180" t="str">
        <f t="shared" si="3"/>
        <v xml:space="preserve"> </v>
      </c>
      <c r="G132" s="181" t="str">
        <f t="shared" si="4"/>
        <v xml:space="preserve"> </v>
      </c>
      <c r="H132" s="182" t="str">
        <f t="shared" si="5"/>
        <v xml:space="preserve"> </v>
      </c>
      <c r="J132" s="104"/>
    </row>
    <row r="133" spans="6:10" x14ac:dyDescent="0.25">
      <c r="F133" s="180" t="str">
        <f t="shared" si="3"/>
        <v xml:space="preserve"> </v>
      </c>
      <c r="G133" s="181" t="str">
        <f t="shared" si="4"/>
        <v xml:space="preserve"> </v>
      </c>
      <c r="H133" s="182" t="str">
        <f t="shared" si="5"/>
        <v xml:space="preserve"> </v>
      </c>
      <c r="J133" s="104"/>
    </row>
    <row r="134" spans="6:10" x14ac:dyDescent="0.25">
      <c r="F134" s="180" t="str">
        <f t="shared" si="3"/>
        <v xml:space="preserve"> </v>
      </c>
      <c r="G134" s="181" t="str">
        <f t="shared" si="4"/>
        <v xml:space="preserve"> </v>
      </c>
      <c r="H134" s="182" t="str">
        <f t="shared" si="5"/>
        <v xml:space="preserve"> </v>
      </c>
      <c r="J134" s="104"/>
    </row>
    <row r="135" spans="6:10" x14ac:dyDescent="0.25">
      <c r="F135" s="180" t="str">
        <f t="shared" si="3"/>
        <v xml:space="preserve"> </v>
      </c>
      <c r="G135" s="181" t="str">
        <f t="shared" si="4"/>
        <v xml:space="preserve"> </v>
      </c>
      <c r="H135" s="182" t="str">
        <f t="shared" si="5"/>
        <v xml:space="preserve"> </v>
      </c>
      <c r="J135" s="104"/>
    </row>
    <row r="136" spans="6:10" x14ac:dyDescent="0.25">
      <c r="F136" s="180" t="str">
        <f t="shared" si="3"/>
        <v xml:space="preserve"> </v>
      </c>
      <c r="G136" s="181" t="str">
        <f t="shared" si="4"/>
        <v xml:space="preserve"> </v>
      </c>
      <c r="H136" s="182" t="str">
        <f t="shared" si="5"/>
        <v xml:space="preserve"> </v>
      </c>
      <c r="J136" s="104"/>
    </row>
    <row r="137" spans="6:10" x14ac:dyDescent="0.25">
      <c r="F137" s="180" t="str">
        <f t="shared" si="3"/>
        <v xml:space="preserve"> </v>
      </c>
      <c r="G137" s="181" t="str">
        <f t="shared" si="4"/>
        <v xml:space="preserve"> </v>
      </c>
      <c r="H137" s="182" t="str">
        <f t="shared" si="5"/>
        <v xml:space="preserve"> </v>
      </c>
      <c r="J137" s="104"/>
    </row>
    <row r="138" spans="6:10" x14ac:dyDescent="0.25">
      <c r="F138" s="180" t="str">
        <f t="shared" ref="F138:F201" si="6">IF(E138-D138=0," ",E138-D138)</f>
        <v xml:space="preserve"> </v>
      </c>
      <c r="G138" s="181" t="str">
        <f t="shared" ref="G138:G201" si="7">IFERROR(E138/D138%," ")</f>
        <v xml:space="preserve"> </v>
      </c>
      <c r="H138" s="182" t="str">
        <f t="shared" ref="H138:H201" si="8">IFERROR(IF(A138=0,IF(ABS(F138)&lt;$H$6," ",IF(F138=0," ",F138))," ")," ")</f>
        <v xml:space="preserve"> </v>
      </c>
      <c r="J138" s="104"/>
    </row>
    <row r="139" spans="6:10" x14ac:dyDescent="0.25">
      <c r="F139" s="180" t="str">
        <f t="shared" si="6"/>
        <v xml:space="preserve"> </v>
      </c>
      <c r="G139" s="181" t="str">
        <f t="shared" si="7"/>
        <v xml:space="preserve"> </v>
      </c>
      <c r="H139" s="182" t="str">
        <f t="shared" si="8"/>
        <v xml:space="preserve"> </v>
      </c>
      <c r="J139" s="104"/>
    </row>
    <row r="140" spans="6:10" x14ac:dyDescent="0.25">
      <c r="F140" s="180" t="str">
        <f t="shared" si="6"/>
        <v xml:space="preserve"> </v>
      </c>
      <c r="G140" s="181" t="str">
        <f t="shared" si="7"/>
        <v xml:space="preserve"> </v>
      </c>
      <c r="H140" s="182" t="str">
        <f t="shared" si="8"/>
        <v xml:space="preserve"> </v>
      </c>
      <c r="J140" s="104"/>
    </row>
    <row r="141" spans="6:10" x14ac:dyDescent="0.25">
      <c r="F141" s="180" t="str">
        <f t="shared" si="6"/>
        <v xml:space="preserve"> </v>
      </c>
      <c r="G141" s="181" t="str">
        <f t="shared" si="7"/>
        <v xml:space="preserve"> </v>
      </c>
      <c r="H141" s="182" t="str">
        <f t="shared" si="8"/>
        <v xml:space="preserve"> </v>
      </c>
      <c r="J141" s="104"/>
    </row>
    <row r="142" spans="6:10" x14ac:dyDescent="0.25">
      <c r="F142" s="180" t="str">
        <f t="shared" si="6"/>
        <v xml:space="preserve"> </v>
      </c>
      <c r="G142" s="181" t="str">
        <f t="shared" si="7"/>
        <v xml:space="preserve"> </v>
      </c>
      <c r="H142" s="182" t="str">
        <f t="shared" si="8"/>
        <v xml:space="preserve"> </v>
      </c>
      <c r="J142" s="104"/>
    </row>
    <row r="143" spans="6:10" x14ac:dyDescent="0.25">
      <c r="F143" s="180" t="str">
        <f t="shared" si="6"/>
        <v xml:space="preserve"> </v>
      </c>
      <c r="G143" s="181" t="str">
        <f t="shared" si="7"/>
        <v xml:space="preserve"> </v>
      </c>
      <c r="H143" s="182" t="str">
        <f t="shared" si="8"/>
        <v xml:space="preserve"> </v>
      </c>
      <c r="J143" s="104"/>
    </row>
    <row r="144" spans="6:10" x14ac:dyDescent="0.25">
      <c r="F144" s="180" t="str">
        <f t="shared" si="6"/>
        <v xml:space="preserve"> </v>
      </c>
      <c r="G144" s="181" t="str">
        <f t="shared" si="7"/>
        <v xml:space="preserve"> </v>
      </c>
      <c r="H144" s="182" t="str">
        <f t="shared" si="8"/>
        <v xml:space="preserve"> </v>
      </c>
      <c r="J144" s="104"/>
    </row>
    <row r="145" spans="6:10" x14ac:dyDescent="0.25">
      <c r="F145" s="180" t="str">
        <f t="shared" si="6"/>
        <v xml:space="preserve"> </v>
      </c>
      <c r="G145" s="181" t="str">
        <f t="shared" si="7"/>
        <v xml:space="preserve"> </v>
      </c>
      <c r="H145" s="182" t="str">
        <f t="shared" si="8"/>
        <v xml:space="preserve"> </v>
      </c>
      <c r="J145" s="104"/>
    </row>
    <row r="146" spans="6:10" x14ac:dyDescent="0.25">
      <c r="F146" s="180" t="str">
        <f t="shared" si="6"/>
        <v xml:space="preserve"> </v>
      </c>
      <c r="G146" s="181" t="str">
        <f t="shared" si="7"/>
        <v xml:space="preserve"> </v>
      </c>
      <c r="H146" s="182" t="str">
        <f t="shared" si="8"/>
        <v xml:space="preserve"> </v>
      </c>
      <c r="J146" s="104"/>
    </row>
    <row r="147" spans="6:10" x14ac:dyDescent="0.25">
      <c r="F147" s="180" t="str">
        <f t="shared" si="6"/>
        <v xml:space="preserve"> </v>
      </c>
      <c r="G147" s="181" t="str">
        <f t="shared" si="7"/>
        <v xml:space="preserve"> </v>
      </c>
      <c r="H147" s="182" t="str">
        <f t="shared" si="8"/>
        <v xml:space="preserve"> </v>
      </c>
      <c r="J147" s="104"/>
    </row>
    <row r="148" spans="6:10" x14ac:dyDescent="0.25">
      <c r="F148" s="180" t="str">
        <f t="shared" si="6"/>
        <v xml:space="preserve"> </v>
      </c>
      <c r="G148" s="181" t="str">
        <f t="shared" si="7"/>
        <v xml:space="preserve"> </v>
      </c>
      <c r="H148" s="182" t="str">
        <f t="shared" si="8"/>
        <v xml:space="preserve"> </v>
      </c>
      <c r="J148" s="104"/>
    </row>
    <row r="149" spans="6:10" x14ac:dyDescent="0.25">
      <c r="F149" s="180" t="str">
        <f t="shared" si="6"/>
        <v xml:space="preserve"> </v>
      </c>
      <c r="G149" s="181" t="str">
        <f t="shared" si="7"/>
        <v xml:space="preserve"> </v>
      </c>
      <c r="H149" s="182" t="str">
        <f t="shared" si="8"/>
        <v xml:space="preserve"> </v>
      </c>
      <c r="J149" s="104"/>
    </row>
    <row r="150" spans="6:10" x14ac:dyDescent="0.25">
      <c r="F150" s="180" t="str">
        <f t="shared" si="6"/>
        <v xml:space="preserve"> </v>
      </c>
      <c r="G150" s="181" t="str">
        <f t="shared" si="7"/>
        <v xml:space="preserve"> </v>
      </c>
      <c r="H150" s="182" t="str">
        <f t="shared" si="8"/>
        <v xml:space="preserve"> </v>
      </c>
      <c r="J150" s="104"/>
    </row>
    <row r="151" spans="6:10" x14ac:dyDescent="0.25">
      <c r="F151" s="180" t="str">
        <f t="shared" si="6"/>
        <v xml:space="preserve"> </v>
      </c>
      <c r="G151" s="181" t="str">
        <f t="shared" si="7"/>
        <v xml:space="preserve"> </v>
      </c>
      <c r="H151" s="182" t="str">
        <f t="shared" si="8"/>
        <v xml:space="preserve"> </v>
      </c>
      <c r="J151" s="104"/>
    </row>
    <row r="152" spans="6:10" x14ac:dyDescent="0.25">
      <c r="F152" s="180" t="str">
        <f t="shared" si="6"/>
        <v xml:space="preserve"> </v>
      </c>
      <c r="G152" s="181" t="str">
        <f t="shared" si="7"/>
        <v xml:space="preserve"> </v>
      </c>
      <c r="H152" s="182" t="str">
        <f t="shared" si="8"/>
        <v xml:space="preserve"> </v>
      </c>
      <c r="J152" s="104"/>
    </row>
    <row r="153" spans="6:10" x14ac:dyDescent="0.25">
      <c r="F153" s="180" t="str">
        <f t="shared" si="6"/>
        <v xml:space="preserve"> </v>
      </c>
      <c r="G153" s="181" t="str">
        <f t="shared" si="7"/>
        <v xml:space="preserve"> </v>
      </c>
      <c r="H153" s="182" t="str">
        <f t="shared" si="8"/>
        <v xml:space="preserve"> </v>
      </c>
      <c r="J153" s="104"/>
    </row>
    <row r="154" spans="6:10" x14ac:dyDescent="0.25">
      <c r="F154" s="180" t="str">
        <f t="shared" si="6"/>
        <v xml:space="preserve"> </v>
      </c>
      <c r="G154" s="181" t="str">
        <f t="shared" si="7"/>
        <v xml:space="preserve"> </v>
      </c>
      <c r="H154" s="182" t="str">
        <f t="shared" si="8"/>
        <v xml:space="preserve"> </v>
      </c>
      <c r="J154" s="104"/>
    </row>
    <row r="155" spans="6:10" x14ac:dyDescent="0.25">
      <c r="F155" s="180" t="str">
        <f t="shared" si="6"/>
        <v xml:space="preserve"> </v>
      </c>
      <c r="G155" s="181" t="str">
        <f t="shared" si="7"/>
        <v xml:space="preserve"> </v>
      </c>
      <c r="H155" s="182" t="str">
        <f t="shared" si="8"/>
        <v xml:space="preserve"> </v>
      </c>
      <c r="J155" s="104"/>
    </row>
    <row r="156" spans="6:10" x14ac:dyDescent="0.25">
      <c r="F156" s="180" t="str">
        <f t="shared" si="6"/>
        <v xml:space="preserve"> </v>
      </c>
      <c r="G156" s="181" t="str">
        <f t="shared" si="7"/>
        <v xml:space="preserve"> </v>
      </c>
      <c r="H156" s="182" t="str">
        <f t="shared" si="8"/>
        <v xml:space="preserve"> </v>
      </c>
      <c r="J156" s="104"/>
    </row>
    <row r="157" spans="6:10" x14ac:dyDescent="0.25">
      <c r="F157" s="180" t="str">
        <f t="shared" si="6"/>
        <v xml:space="preserve"> </v>
      </c>
      <c r="G157" s="181" t="str">
        <f t="shared" si="7"/>
        <v xml:space="preserve"> </v>
      </c>
      <c r="H157" s="182" t="str">
        <f t="shared" si="8"/>
        <v xml:space="preserve"> </v>
      </c>
      <c r="J157" s="104"/>
    </row>
    <row r="158" spans="6:10" x14ac:dyDescent="0.25">
      <c r="F158" s="180" t="str">
        <f t="shared" si="6"/>
        <v xml:space="preserve"> </v>
      </c>
      <c r="G158" s="181" t="str">
        <f t="shared" si="7"/>
        <v xml:space="preserve"> </v>
      </c>
      <c r="H158" s="182" t="str">
        <f t="shared" si="8"/>
        <v xml:space="preserve"> </v>
      </c>
      <c r="J158" s="104"/>
    </row>
    <row r="159" spans="6:10" x14ac:dyDescent="0.25">
      <c r="F159" s="180" t="str">
        <f t="shared" si="6"/>
        <v xml:space="preserve"> </v>
      </c>
      <c r="G159" s="181" t="str">
        <f t="shared" si="7"/>
        <v xml:space="preserve"> </v>
      </c>
      <c r="H159" s="182" t="str">
        <f t="shared" si="8"/>
        <v xml:space="preserve"> </v>
      </c>
      <c r="J159" s="104"/>
    </row>
    <row r="160" spans="6:10" x14ac:dyDescent="0.25">
      <c r="F160" s="180" t="str">
        <f t="shared" si="6"/>
        <v xml:space="preserve"> </v>
      </c>
      <c r="G160" s="181" t="str">
        <f t="shared" si="7"/>
        <v xml:space="preserve"> </v>
      </c>
      <c r="H160" s="182" t="str">
        <f t="shared" si="8"/>
        <v xml:space="preserve"> </v>
      </c>
      <c r="J160" s="104"/>
    </row>
    <row r="161" spans="6:10" x14ac:dyDescent="0.25">
      <c r="F161" s="180" t="str">
        <f t="shared" si="6"/>
        <v xml:space="preserve"> </v>
      </c>
      <c r="G161" s="181" t="str">
        <f t="shared" si="7"/>
        <v xml:space="preserve"> </v>
      </c>
      <c r="H161" s="182" t="str">
        <f t="shared" si="8"/>
        <v xml:space="preserve"> </v>
      </c>
      <c r="J161" s="104"/>
    </row>
    <row r="162" spans="6:10" x14ac:dyDescent="0.25">
      <c r="F162" s="180" t="str">
        <f t="shared" si="6"/>
        <v xml:space="preserve"> </v>
      </c>
      <c r="G162" s="181" t="str">
        <f t="shared" si="7"/>
        <v xml:space="preserve"> </v>
      </c>
      <c r="H162" s="182" t="str">
        <f t="shared" si="8"/>
        <v xml:space="preserve"> </v>
      </c>
      <c r="J162" s="104"/>
    </row>
    <row r="163" spans="6:10" x14ac:dyDescent="0.25">
      <c r="F163" s="180" t="str">
        <f t="shared" si="6"/>
        <v xml:space="preserve"> </v>
      </c>
      <c r="G163" s="181" t="str">
        <f t="shared" si="7"/>
        <v xml:space="preserve"> </v>
      </c>
      <c r="H163" s="182" t="str">
        <f t="shared" si="8"/>
        <v xml:space="preserve"> </v>
      </c>
      <c r="J163" s="104"/>
    </row>
    <row r="164" spans="6:10" x14ac:dyDescent="0.25">
      <c r="F164" s="180" t="str">
        <f t="shared" si="6"/>
        <v xml:space="preserve"> </v>
      </c>
      <c r="G164" s="181" t="str">
        <f t="shared" si="7"/>
        <v xml:space="preserve"> </v>
      </c>
      <c r="H164" s="182" t="str">
        <f t="shared" si="8"/>
        <v xml:space="preserve"> </v>
      </c>
      <c r="J164" s="104"/>
    </row>
    <row r="165" spans="6:10" x14ac:dyDescent="0.25">
      <c r="F165" s="180" t="str">
        <f t="shared" si="6"/>
        <v xml:space="preserve"> </v>
      </c>
      <c r="G165" s="181" t="str">
        <f t="shared" si="7"/>
        <v xml:space="preserve"> </v>
      </c>
      <c r="H165" s="182" t="str">
        <f t="shared" si="8"/>
        <v xml:space="preserve"> </v>
      </c>
      <c r="J165" s="104"/>
    </row>
    <row r="166" spans="6:10" x14ac:dyDescent="0.25">
      <c r="F166" s="180" t="str">
        <f t="shared" si="6"/>
        <v xml:space="preserve"> </v>
      </c>
      <c r="G166" s="181" t="str">
        <f t="shared" si="7"/>
        <v xml:space="preserve"> </v>
      </c>
      <c r="H166" s="182" t="str">
        <f t="shared" si="8"/>
        <v xml:space="preserve"> </v>
      </c>
      <c r="J166" s="104"/>
    </row>
    <row r="167" spans="6:10" x14ac:dyDescent="0.25">
      <c r="F167" s="180" t="str">
        <f t="shared" si="6"/>
        <v xml:space="preserve"> </v>
      </c>
      <c r="G167" s="181" t="str">
        <f t="shared" si="7"/>
        <v xml:space="preserve"> </v>
      </c>
      <c r="H167" s="182" t="str">
        <f t="shared" si="8"/>
        <v xml:space="preserve"> </v>
      </c>
      <c r="J167" s="104"/>
    </row>
    <row r="168" spans="6:10" x14ac:dyDescent="0.25">
      <c r="F168" s="180" t="str">
        <f t="shared" si="6"/>
        <v xml:space="preserve"> </v>
      </c>
      <c r="G168" s="181" t="str">
        <f t="shared" si="7"/>
        <v xml:space="preserve"> </v>
      </c>
      <c r="H168" s="182" t="str">
        <f t="shared" si="8"/>
        <v xml:space="preserve"> </v>
      </c>
      <c r="J168" s="104"/>
    </row>
    <row r="169" spans="6:10" x14ac:dyDescent="0.25">
      <c r="F169" s="180" t="str">
        <f t="shared" si="6"/>
        <v xml:space="preserve"> </v>
      </c>
      <c r="G169" s="181" t="str">
        <f t="shared" si="7"/>
        <v xml:space="preserve"> </v>
      </c>
      <c r="H169" s="182" t="str">
        <f t="shared" si="8"/>
        <v xml:space="preserve"> </v>
      </c>
      <c r="J169" s="104"/>
    </row>
    <row r="170" spans="6:10" x14ac:dyDescent="0.25">
      <c r="F170" s="180" t="str">
        <f t="shared" si="6"/>
        <v xml:space="preserve"> </v>
      </c>
      <c r="G170" s="181" t="str">
        <f t="shared" si="7"/>
        <v xml:space="preserve"> </v>
      </c>
      <c r="H170" s="182" t="str">
        <f t="shared" si="8"/>
        <v xml:space="preserve"> </v>
      </c>
      <c r="J170" s="104"/>
    </row>
    <row r="171" spans="6:10" x14ac:dyDescent="0.25">
      <c r="F171" s="180" t="str">
        <f t="shared" si="6"/>
        <v xml:space="preserve"> </v>
      </c>
      <c r="G171" s="181" t="str">
        <f t="shared" si="7"/>
        <v xml:space="preserve"> </v>
      </c>
      <c r="H171" s="182" t="str">
        <f t="shared" si="8"/>
        <v xml:space="preserve"> </v>
      </c>
      <c r="J171" s="104"/>
    </row>
    <row r="172" spans="6:10" x14ac:dyDescent="0.25">
      <c r="F172" s="180" t="str">
        <f t="shared" si="6"/>
        <v xml:space="preserve"> </v>
      </c>
      <c r="G172" s="181" t="str">
        <f t="shared" si="7"/>
        <v xml:space="preserve"> </v>
      </c>
      <c r="H172" s="182" t="str">
        <f t="shared" si="8"/>
        <v xml:space="preserve"> </v>
      </c>
      <c r="J172" s="104"/>
    </row>
    <row r="173" spans="6:10" x14ac:dyDescent="0.25">
      <c r="F173" s="180" t="str">
        <f t="shared" si="6"/>
        <v xml:space="preserve"> </v>
      </c>
      <c r="G173" s="181" t="str">
        <f t="shared" si="7"/>
        <v xml:space="preserve"> </v>
      </c>
      <c r="H173" s="182" t="str">
        <f t="shared" si="8"/>
        <v xml:space="preserve"> </v>
      </c>
      <c r="J173" s="104"/>
    </row>
    <row r="174" spans="6:10" x14ac:dyDescent="0.25">
      <c r="F174" s="180" t="str">
        <f t="shared" si="6"/>
        <v xml:space="preserve"> </v>
      </c>
      <c r="G174" s="181" t="str">
        <f t="shared" si="7"/>
        <v xml:space="preserve"> </v>
      </c>
      <c r="H174" s="182" t="str">
        <f t="shared" si="8"/>
        <v xml:space="preserve"> </v>
      </c>
      <c r="J174" s="104"/>
    </row>
    <row r="175" spans="6:10" x14ac:dyDescent="0.25">
      <c r="F175" s="180" t="str">
        <f t="shared" si="6"/>
        <v xml:space="preserve"> </v>
      </c>
      <c r="G175" s="181" t="str">
        <f t="shared" si="7"/>
        <v xml:space="preserve"> </v>
      </c>
      <c r="H175" s="182" t="str">
        <f t="shared" si="8"/>
        <v xml:space="preserve"> </v>
      </c>
      <c r="J175" s="104"/>
    </row>
    <row r="176" spans="6:10" x14ac:dyDescent="0.25">
      <c r="F176" s="180" t="str">
        <f t="shared" si="6"/>
        <v xml:space="preserve"> </v>
      </c>
      <c r="G176" s="181" t="str">
        <f t="shared" si="7"/>
        <v xml:space="preserve"> </v>
      </c>
      <c r="H176" s="182" t="str">
        <f t="shared" si="8"/>
        <v xml:space="preserve"> </v>
      </c>
      <c r="J176" s="104"/>
    </row>
    <row r="177" spans="6:10" x14ac:dyDescent="0.25">
      <c r="F177" s="180" t="str">
        <f t="shared" si="6"/>
        <v xml:space="preserve"> </v>
      </c>
      <c r="G177" s="181" t="str">
        <f t="shared" si="7"/>
        <v xml:space="preserve"> </v>
      </c>
      <c r="H177" s="182" t="str">
        <f t="shared" si="8"/>
        <v xml:space="preserve"> </v>
      </c>
      <c r="J177" s="104"/>
    </row>
    <row r="178" spans="6:10" x14ac:dyDescent="0.25">
      <c r="F178" s="180" t="str">
        <f t="shared" si="6"/>
        <v xml:space="preserve"> </v>
      </c>
      <c r="G178" s="181" t="str">
        <f t="shared" si="7"/>
        <v xml:space="preserve"> </v>
      </c>
      <c r="H178" s="182" t="str">
        <f t="shared" si="8"/>
        <v xml:space="preserve"> </v>
      </c>
      <c r="J178" s="104"/>
    </row>
    <row r="179" spans="6:10" x14ac:dyDescent="0.25">
      <c r="F179" s="180" t="str">
        <f t="shared" si="6"/>
        <v xml:space="preserve"> </v>
      </c>
      <c r="G179" s="181" t="str">
        <f t="shared" si="7"/>
        <v xml:space="preserve"> </v>
      </c>
      <c r="H179" s="182" t="str">
        <f t="shared" si="8"/>
        <v xml:space="preserve"> </v>
      </c>
      <c r="J179" s="104"/>
    </row>
    <row r="180" spans="6:10" x14ac:dyDescent="0.25">
      <c r="F180" s="180" t="str">
        <f t="shared" si="6"/>
        <v xml:space="preserve"> </v>
      </c>
      <c r="G180" s="181" t="str">
        <f t="shared" si="7"/>
        <v xml:space="preserve"> </v>
      </c>
      <c r="H180" s="182" t="str">
        <f t="shared" si="8"/>
        <v xml:space="preserve"> </v>
      </c>
      <c r="J180" s="104"/>
    </row>
    <row r="181" spans="6:10" x14ac:dyDescent="0.25">
      <c r="F181" s="180" t="str">
        <f t="shared" si="6"/>
        <v xml:space="preserve"> </v>
      </c>
      <c r="G181" s="181" t="str">
        <f t="shared" si="7"/>
        <v xml:space="preserve"> </v>
      </c>
      <c r="H181" s="182" t="str">
        <f t="shared" si="8"/>
        <v xml:space="preserve"> </v>
      </c>
      <c r="J181" s="104"/>
    </row>
    <row r="182" spans="6:10" x14ac:dyDescent="0.25">
      <c r="F182" s="180" t="str">
        <f t="shared" si="6"/>
        <v xml:space="preserve"> </v>
      </c>
      <c r="G182" s="181" t="str">
        <f t="shared" si="7"/>
        <v xml:space="preserve"> </v>
      </c>
      <c r="H182" s="182" t="str">
        <f t="shared" si="8"/>
        <v xml:space="preserve"> </v>
      </c>
      <c r="J182" s="104"/>
    </row>
    <row r="183" spans="6:10" x14ac:dyDescent="0.25">
      <c r="F183" s="180" t="str">
        <f t="shared" si="6"/>
        <v xml:space="preserve"> </v>
      </c>
      <c r="G183" s="181" t="str">
        <f t="shared" si="7"/>
        <v xml:space="preserve"> </v>
      </c>
      <c r="H183" s="182" t="str">
        <f t="shared" si="8"/>
        <v xml:space="preserve"> </v>
      </c>
      <c r="J183" s="104"/>
    </row>
    <row r="184" spans="6:10" x14ac:dyDescent="0.25">
      <c r="F184" s="180" t="str">
        <f t="shared" si="6"/>
        <v xml:space="preserve"> </v>
      </c>
      <c r="G184" s="181" t="str">
        <f t="shared" si="7"/>
        <v xml:space="preserve"> </v>
      </c>
      <c r="H184" s="182" t="str">
        <f t="shared" si="8"/>
        <v xml:space="preserve"> </v>
      </c>
      <c r="J184" s="104"/>
    </row>
    <row r="185" spans="6:10" x14ac:dyDescent="0.25">
      <c r="F185" s="180" t="str">
        <f t="shared" si="6"/>
        <v xml:space="preserve"> </v>
      </c>
      <c r="G185" s="181" t="str">
        <f t="shared" si="7"/>
        <v xml:space="preserve"> </v>
      </c>
      <c r="H185" s="182" t="str">
        <f t="shared" si="8"/>
        <v xml:space="preserve"> </v>
      </c>
      <c r="J185" s="104"/>
    </row>
    <row r="186" spans="6:10" x14ac:dyDescent="0.25">
      <c r="F186" s="180" t="str">
        <f t="shared" si="6"/>
        <v xml:space="preserve"> </v>
      </c>
      <c r="G186" s="181" t="str">
        <f t="shared" si="7"/>
        <v xml:space="preserve"> </v>
      </c>
      <c r="H186" s="182" t="str">
        <f t="shared" si="8"/>
        <v xml:space="preserve"> </v>
      </c>
      <c r="J186" s="104"/>
    </row>
    <row r="187" spans="6:10" x14ac:dyDescent="0.25">
      <c r="F187" s="180" t="str">
        <f t="shared" si="6"/>
        <v xml:space="preserve"> </v>
      </c>
      <c r="G187" s="181" t="str">
        <f t="shared" si="7"/>
        <v xml:space="preserve"> </v>
      </c>
      <c r="H187" s="182" t="str">
        <f t="shared" si="8"/>
        <v xml:space="preserve"> </v>
      </c>
      <c r="J187" s="104"/>
    </row>
    <row r="188" spans="6:10" x14ac:dyDescent="0.25">
      <c r="F188" s="180" t="str">
        <f t="shared" si="6"/>
        <v xml:space="preserve"> </v>
      </c>
      <c r="G188" s="181" t="str">
        <f t="shared" si="7"/>
        <v xml:space="preserve"> </v>
      </c>
      <c r="H188" s="182" t="str">
        <f t="shared" si="8"/>
        <v xml:space="preserve"> </v>
      </c>
      <c r="J188" s="104"/>
    </row>
    <row r="189" spans="6:10" x14ac:dyDescent="0.25">
      <c r="F189" s="180" t="str">
        <f t="shared" si="6"/>
        <v xml:space="preserve"> </v>
      </c>
      <c r="G189" s="181" t="str">
        <f t="shared" si="7"/>
        <v xml:space="preserve"> </v>
      </c>
      <c r="H189" s="182" t="str">
        <f t="shared" si="8"/>
        <v xml:space="preserve"> </v>
      </c>
      <c r="J189" s="104"/>
    </row>
    <row r="190" spans="6:10" x14ac:dyDescent="0.25">
      <c r="F190" s="180" t="str">
        <f t="shared" si="6"/>
        <v xml:space="preserve"> </v>
      </c>
      <c r="G190" s="181" t="str">
        <f t="shared" si="7"/>
        <v xml:space="preserve"> </v>
      </c>
      <c r="H190" s="182" t="str">
        <f t="shared" si="8"/>
        <v xml:space="preserve"> </v>
      </c>
      <c r="J190" s="104"/>
    </row>
    <row r="191" spans="6:10" x14ac:dyDescent="0.25">
      <c r="F191" s="180" t="str">
        <f t="shared" si="6"/>
        <v xml:space="preserve"> </v>
      </c>
      <c r="G191" s="181" t="str">
        <f t="shared" si="7"/>
        <v xml:space="preserve"> </v>
      </c>
      <c r="H191" s="182" t="str">
        <f t="shared" si="8"/>
        <v xml:space="preserve"> </v>
      </c>
      <c r="J191" s="104"/>
    </row>
    <row r="192" spans="6:10" x14ac:dyDescent="0.25">
      <c r="F192" s="180" t="str">
        <f t="shared" si="6"/>
        <v xml:space="preserve"> </v>
      </c>
      <c r="G192" s="181" t="str">
        <f t="shared" si="7"/>
        <v xml:space="preserve"> </v>
      </c>
      <c r="H192" s="182" t="str">
        <f t="shared" si="8"/>
        <v xml:space="preserve"> </v>
      </c>
      <c r="J192" s="104"/>
    </row>
    <row r="193" spans="6:10" x14ac:dyDescent="0.25">
      <c r="F193" s="180" t="str">
        <f t="shared" si="6"/>
        <v xml:space="preserve"> </v>
      </c>
      <c r="G193" s="181" t="str">
        <f t="shared" si="7"/>
        <v xml:space="preserve"> </v>
      </c>
      <c r="H193" s="182" t="str">
        <f t="shared" si="8"/>
        <v xml:space="preserve"> </v>
      </c>
      <c r="J193" s="104"/>
    </row>
    <row r="194" spans="6:10" x14ac:dyDescent="0.25">
      <c r="F194" s="180" t="str">
        <f t="shared" si="6"/>
        <v xml:space="preserve"> </v>
      </c>
      <c r="G194" s="181" t="str">
        <f t="shared" si="7"/>
        <v xml:space="preserve"> </v>
      </c>
      <c r="H194" s="182" t="str">
        <f t="shared" si="8"/>
        <v xml:space="preserve"> </v>
      </c>
      <c r="J194" s="104"/>
    </row>
    <row r="195" spans="6:10" x14ac:dyDescent="0.25">
      <c r="F195" s="180" t="str">
        <f t="shared" si="6"/>
        <v xml:space="preserve"> </v>
      </c>
      <c r="G195" s="181" t="str">
        <f t="shared" si="7"/>
        <v xml:space="preserve"> </v>
      </c>
      <c r="H195" s="182" t="str">
        <f t="shared" si="8"/>
        <v xml:space="preserve"> </v>
      </c>
      <c r="J195" s="104"/>
    </row>
    <row r="196" spans="6:10" x14ac:dyDescent="0.25">
      <c r="F196" s="180" t="str">
        <f t="shared" si="6"/>
        <v xml:space="preserve"> </v>
      </c>
      <c r="G196" s="181" t="str">
        <f t="shared" si="7"/>
        <v xml:space="preserve"> </v>
      </c>
      <c r="H196" s="182" t="str">
        <f t="shared" si="8"/>
        <v xml:space="preserve"> </v>
      </c>
      <c r="J196" s="104"/>
    </row>
    <row r="197" spans="6:10" x14ac:dyDescent="0.25">
      <c r="F197" s="180" t="str">
        <f t="shared" si="6"/>
        <v xml:space="preserve"> </v>
      </c>
      <c r="G197" s="181" t="str">
        <f t="shared" si="7"/>
        <v xml:space="preserve"> </v>
      </c>
      <c r="H197" s="182" t="str">
        <f t="shared" si="8"/>
        <v xml:space="preserve"> </v>
      </c>
      <c r="J197" s="104"/>
    </row>
    <row r="198" spans="6:10" x14ac:dyDescent="0.25">
      <c r="F198" s="180" t="str">
        <f t="shared" si="6"/>
        <v xml:space="preserve"> </v>
      </c>
      <c r="G198" s="181" t="str">
        <f t="shared" si="7"/>
        <v xml:space="preserve"> </v>
      </c>
      <c r="H198" s="182" t="str">
        <f t="shared" si="8"/>
        <v xml:space="preserve"> </v>
      </c>
      <c r="J198" s="104"/>
    </row>
    <row r="199" spans="6:10" x14ac:dyDescent="0.25">
      <c r="F199" s="180" t="str">
        <f t="shared" si="6"/>
        <v xml:space="preserve"> </v>
      </c>
      <c r="G199" s="181" t="str">
        <f t="shared" si="7"/>
        <v xml:space="preserve"> </v>
      </c>
      <c r="H199" s="182" t="str">
        <f t="shared" si="8"/>
        <v xml:space="preserve"> </v>
      </c>
      <c r="J199" s="104"/>
    </row>
    <row r="200" spans="6:10" x14ac:dyDescent="0.25">
      <c r="F200" s="180" t="str">
        <f t="shared" si="6"/>
        <v xml:space="preserve"> </v>
      </c>
      <c r="G200" s="181" t="str">
        <f t="shared" si="7"/>
        <v xml:space="preserve"> </v>
      </c>
      <c r="H200" s="182" t="str">
        <f t="shared" si="8"/>
        <v xml:space="preserve"> </v>
      </c>
      <c r="J200" s="104"/>
    </row>
    <row r="201" spans="6:10" x14ac:dyDescent="0.25">
      <c r="F201" s="180" t="str">
        <f t="shared" si="6"/>
        <v xml:space="preserve"> </v>
      </c>
      <c r="G201" s="181" t="str">
        <f t="shared" si="7"/>
        <v xml:space="preserve"> </v>
      </c>
      <c r="H201" s="182" t="str">
        <f t="shared" si="8"/>
        <v xml:space="preserve"> </v>
      </c>
      <c r="J201" s="104"/>
    </row>
    <row r="202" spans="6:10" x14ac:dyDescent="0.25">
      <c r="F202" s="180" t="str">
        <f t="shared" ref="F202:F265" si="9">IF(E202-D202=0," ",E202-D202)</f>
        <v xml:space="preserve"> </v>
      </c>
      <c r="G202" s="181" t="str">
        <f t="shared" ref="G202:G265" si="10">IFERROR(E202/D202%," ")</f>
        <v xml:space="preserve"> </v>
      </c>
      <c r="H202" s="182" t="str">
        <f t="shared" ref="H202:H265" si="11">IFERROR(IF(A202=0,IF(ABS(F202)&lt;$H$6," ",IF(F202=0," ",F202))," ")," ")</f>
        <v xml:space="preserve"> </v>
      </c>
      <c r="J202" s="104"/>
    </row>
    <row r="203" spans="6:10" x14ac:dyDescent="0.25">
      <c r="F203" s="180" t="str">
        <f t="shared" si="9"/>
        <v xml:space="preserve"> </v>
      </c>
      <c r="G203" s="181" t="str">
        <f t="shared" si="10"/>
        <v xml:space="preserve"> </v>
      </c>
      <c r="H203" s="182" t="str">
        <f t="shared" si="11"/>
        <v xml:space="preserve"> </v>
      </c>
      <c r="J203" s="104"/>
    </row>
    <row r="204" spans="6:10" x14ac:dyDescent="0.25">
      <c r="F204" s="180" t="str">
        <f t="shared" si="9"/>
        <v xml:space="preserve"> </v>
      </c>
      <c r="G204" s="181" t="str">
        <f t="shared" si="10"/>
        <v xml:space="preserve"> </v>
      </c>
      <c r="H204" s="182" t="str">
        <f t="shared" si="11"/>
        <v xml:space="preserve"> </v>
      </c>
      <c r="J204" s="104"/>
    </row>
    <row r="205" spans="6:10" x14ac:dyDescent="0.25">
      <c r="F205" s="180" t="str">
        <f t="shared" si="9"/>
        <v xml:space="preserve"> </v>
      </c>
      <c r="G205" s="181" t="str">
        <f t="shared" si="10"/>
        <v xml:space="preserve"> </v>
      </c>
      <c r="H205" s="182" t="str">
        <f t="shared" si="11"/>
        <v xml:space="preserve"> </v>
      </c>
      <c r="J205" s="104"/>
    </row>
    <row r="206" spans="6:10" x14ac:dyDescent="0.25">
      <c r="F206" s="180" t="str">
        <f t="shared" si="9"/>
        <v xml:space="preserve"> </v>
      </c>
      <c r="G206" s="181" t="str">
        <f t="shared" si="10"/>
        <v xml:space="preserve"> </v>
      </c>
      <c r="H206" s="182" t="str">
        <f t="shared" si="11"/>
        <v xml:space="preserve"> </v>
      </c>
      <c r="J206" s="104"/>
    </row>
    <row r="207" spans="6:10" x14ac:dyDescent="0.25">
      <c r="F207" s="180" t="str">
        <f t="shared" si="9"/>
        <v xml:space="preserve"> </v>
      </c>
      <c r="G207" s="181" t="str">
        <f t="shared" si="10"/>
        <v xml:space="preserve"> </v>
      </c>
      <c r="H207" s="182" t="str">
        <f t="shared" si="11"/>
        <v xml:space="preserve"> </v>
      </c>
      <c r="J207" s="104"/>
    </row>
    <row r="208" spans="6:10" x14ac:dyDescent="0.25">
      <c r="F208" s="180" t="str">
        <f t="shared" si="9"/>
        <v xml:space="preserve"> </v>
      </c>
      <c r="G208" s="181" t="str">
        <f t="shared" si="10"/>
        <v xml:space="preserve"> </v>
      </c>
      <c r="H208" s="182" t="str">
        <f t="shared" si="11"/>
        <v xml:space="preserve"> </v>
      </c>
      <c r="J208" s="104"/>
    </row>
    <row r="209" spans="6:10" x14ac:dyDescent="0.25">
      <c r="F209" s="180" t="str">
        <f t="shared" si="9"/>
        <v xml:space="preserve"> </v>
      </c>
      <c r="G209" s="181" t="str">
        <f t="shared" si="10"/>
        <v xml:space="preserve"> </v>
      </c>
      <c r="H209" s="182" t="str">
        <f t="shared" si="11"/>
        <v xml:space="preserve"> </v>
      </c>
      <c r="J209" s="104"/>
    </row>
    <row r="210" spans="6:10" x14ac:dyDescent="0.25">
      <c r="F210" s="180" t="str">
        <f t="shared" si="9"/>
        <v xml:space="preserve"> </v>
      </c>
      <c r="G210" s="181" t="str">
        <f t="shared" si="10"/>
        <v xml:space="preserve"> </v>
      </c>
      <c r="H210" s="182" t="str">
        <f t="shared" si="11"/>
        <v xml:space="preserve"> </v>
      </c>
      <c r="J210" s="104"/>
    </row>
    <row r="211" spans="6:10" x14ac:dyDescent="0.25">
      <c r="F211" s="180" t="str">
        <f t="shared" si="9"/>
        <v xml:space="preserve"> </v>
      </c>
      <c r="G211" s="181" t="str">
        <f t="shared" si="10"/>
        <v xml:space="preserve"> </v>
      </c>
      <c r="H211" s="182" t="str">
        <f t="shared" si="11"/>
        <v xml:space="preserve"> </v>
      </c>
      <c r="J211" s="104"/>
    </row>
    <row r="212" spans="6:10" x14ac:dyDescent="0.25">
      <c r="F212" s="180" t="str">
        <f t="shared" si="9"/>
        <v xml:space="preserve"> </v>
      </c>
      <c r="G212" s="181" t="str">
        <f t="shared" si="10"/>
        <v xml:space="preserve"> </v>
      </c>
      <c r="H212" s="182" t="str">
        <f t="shared" si="11"/>
        <v xml:space="preserve"> </v>
      </c>
      <c r="J212" s="104"/>
    </row>
    <row r="213" spans="6:10" x14ac:dyDescent="0.25">
      <c r="F213" s="180" t="str">
        <f t="shared" si="9"/>
        <v xml:space="preserve"> </v>
      </c>
      <c r="G213" s="181" t="str">
        <f t="shared" si="10"/>
        <v xml:space="preserve"> </v>
      </c>
      <c r="H213" s="182" t="str">
        <f t="shared" si="11"/>
        <v xml:space="preserve"> </v>
      </c>
      <c r="J213" s="104"/>
    </row>
    <row r="214" spans="6:10" x14ac:dyDescent="0.25">
      <c r="F214" s="180" t="str">
        <f t="shared" si="9"/>
        <v xml:space="preserve"> </v>
      </c>
      <c r="G214" s="181" t="str">
        <f t="shared" si="10"/>
        <v xml:space="preserve"> </v>
      </c>
      <c r="H214" s="182" t="str">
        <f t="shared" si="11"/>
        <v xml:space="preserve"> </v>
      </c>
      <c r="J214" s="104"/>
    </row>
    <row r="215" spans="6:10" x14ac:dyDescent="0.25">
      <c r="F215" s="180" t="str">
        <f t="shared" si="9"/>
        <v xml:space="preserve"> </v>
      </c>
      <c r="G215" s="181" t="str">
        <f t="shared" si="10"/>
        <v xml:space="preserve"> </v>
      </c>
      <c r="H215" s="182" t="str">
        <f t="shared" si="11"/>
        <v xml:space="preserve"> </v>
      </c>
      <c r="J215" s="104"/>
    </row>
    <row r="216" spans="6:10" x14ac:dyDescent="0.25">
      <c r="F216" s="180" t="str">
        <f t="shared" si="9"/>
        <v xml:space="preserve"> </v>
      </c>
      <c r="G216" s="181" t="str">
        <f t="shared" si="10"/>
        <v xml:space="preserve"> </v>
      </c>
      <c r="H216" s="182" t="str">
        <f t="shared" si="11"/>
        <v xml:space="preserve"> </v>
      </c>
      <c r="J216" s="104"/>
    </row>
    <row r="217" spans="6:10" x14ac:dyDescent="0.25">
      <c r="F217" s="180" t="str">
        <f t="shared" si="9"/>
        <v xml:space="preserve"> </v>
      </c>
      <c r="G217" s="181" t="str">
        <f t="shared" si="10"/>
        <v xml:space="preserve"> </v>
      </c>
      <c r="H217" s="182" t="str">
        <f t="shared" si="11"/>
        <v xml:space="preserve"> </v>
      </c>
      <c r="J217" s="104"/>
    </row>
    <row r="218" spans="6:10" x14ac:dyDescent="0.25">
      <c r="F218" s="180" t="str">
        <f t="shared" si="9"/>
        <v xml:space="preserve"> </v>
      </c>
      <c r="G218" s="181" t="str">
        <f t="shared" si="10"/>
        <v xml:space="preserve"> </v>
      </c>
      <c r="H218" s="182" t="str">
        <f t="shared" si="11"/>
        <v xml:space="preserve"> </v>
      </c>
      <c r="J218" s="104"/>
    </row>
    <row r="219" spans="6:10" x14ac:dyDescent="0.25">
      <c r="F219" s="180" t="str">
        <f t="shared" si="9"/>
        <v xml:space="preserve"> </v>
      </c>
      <c r="G219" s="181" t="str">
        <f t="shared" si="10"/>
        <v xml:space="preserve"> </v>
      </c>
      <c r="H219" s="182" t="str">
        <f t="shared" si="11"/>
        <v xml:space="preserve"> </v>
      </c>
      <c r="J219" s="104"/>
    </row>
    <row r="220" spans="6:10" x14ac:dyDescent="0.25">
      <c r="F220" s="180" t="str">
        <f t="shared" si="9"/>
        <v xml:space="preserve"> </v>
      </c>
      <c r="G220" s="181" t="str">
        <f t="shared" si="10"/>
        <v xml:space="preserve"> </v>
      </c>
      <c r="H220" s="182" t="str">
        <f t="shared" si="11"/>
        <v xml:space="preserve"> </v>
      </c>
      <c r="J220" s="104"/>
    </row>
    <row r="221" spans="6:10" x14ac:dyDescent="0.25">
      <c r="F221" s="180" t="str">
        <f t="shared" si="9"/>
        <v xml:space="preserve"> </v>
      </c>
      <c r="G221" s="181" t="str">
        <f t="shared" si="10"/>
        <v xml:space="preserve"> </v>
      </c>
      <c r="H221" s="182" t="str">
        <f t="shared" si="11"/>
        <v xml:space="preserve"> </v>
      </c>
      <c r="J221" s="104"/>
    </row>
    <row r="222" spans="6:10" x14ac:dyDescent="0.25">
      <c r="F222" s="180" t="str">
        <f t="shared" si="9"/>
        <v xml:space="preserve"> </v>
      </c>
      <c r="G222" s="181" t="str">
        <f t="shared" si="10"/>
        <v xml:space="preserve"> </v>
      </c>
      <c r="H222" s="182" t="str">
        <f t="shared" si="11"/>
        <v xml:space="preserve"> </v>
      </c>
      <c r="J222" s="104"/>
    </row>
    <row r="223" spans="6:10" x14ac:dyDescent="0.25">
      <c r="F223" s="180" t="str">
        <f t="shared" si="9"/>
        <v xml:space="preserve"> </v>
      </c>
      <c r="G223" s="181" t="str">
        <f t="shared" si="10"/>
        <v xml:space="preserve"> </v>
      </c>
      <c r="H223" s="182" t="str">
        <f t="shared" si="11"/>
        <v xml:space="preserve"> </v>
      </c>
      <c r="J223" s="104"/>
    </row>
    <row r="224" spans="6:10" x14ac:dyDescent="0.25">
      <c r="F224" s="180" t="str">
        <f t="shared" si="9"/>
        <v xml:space="preserve"> </v>
      </c>
      <c r="G224" s="181" t="str">
        <f t="shared" si="10"/>
        <v xml:space="preserve"> </v>
      </c>
      <c r="H224" s="182" t="str">
        <f t="shared" si="11"/>
        <v xml:space="preserve"> </v>
      </c>
      <c r="J224" s="104"/>
    </row>
    <row r="225" spans="6:10" x14ac:dyDescent="0.25">
      <c r="F225" s="180" t="str">
        <f t="shared" si="9"/>
        <v xml:space="preserve"> </v>
      </c>
      <c r="G225" s="181" t="str">
        <f t="shared" si="10"/>
        <v xml:space="preserve"> </v>
      </c>
      <c r="H225" s="182" t="str">
        <f t="shared" si="11"/>
        <v xml:space="preserve"> </v>
      </c>
      <c r="J225" s="104"/>
    </row>
    <row r="226" spans="6:10" x14ac:dyDescent="0.25">
      <c r="F226" s="180" t="str">
        <f t="shared" si="9"/>
        <v xml:space="preserve"> </v>
      </c>
      <c r="G226" s="181" t="str">
        <f t="shared" si="10"/>
        <v xml:space="preserve"> </v>
      </c>
      <c r="H226" s="182" t="str">
        <f t="shared" si="11"/>
        <v xml:space="preserve"> </v>
      </c>
      <c r="J226" s="104"/>
    </row>
    <row r="227" spans="6:10" x14ac:dyDescent="0.25">
      <c r="F227" s="180" t="str">
        <f t="shared" si="9"/>
        <v xml:space="preserve"> </v>
      </c>
      <c r="G227" s="181" t="str">
        <f t="shared" si="10"/>
        <v xml:space="preserve"> </v>
      </c>
      <c r="H227" s="182" t="str">
        <f t="shared" si="11"/>
        <v xml:space="preserve"> </v>
      </c>
      <c r="J227" s="104"/>
    </row>
    <row r="228" spans="6:10" x14ac:dyDescent="0.25">
      <c r="F228" s="180" t="str">
        <f t="shared" si="9"/>
        <v xml:space="preserve"> </v>
      </c>
      <c r="G228" s="181" t="str">
        <f t="shared" si="10"/>
        <v xml:space="preserve"> </v>
      </c>
      <c r="H228" s="182" t="str">
        <f t="shared" si="11"/>
        <v xml:space="preserve"> </v>
      </c>
      <c r="J228" s="104"/>
    </row>
    <row r="229" spans="6:10" x14ac:dyDescent="0.25">
      <c r="F229" s="180" t="str">
        <f t="shared" si="9"/>
        <v xml:space="preserve"> </v>
      </c>
      <c r="G229" s="181" t="str">
        <f t="shared" si="10"/>
        <v xml:space="preserve"> </v>
      </c>
      <c r="H229" s="182" t="str">
        <f t="shared" si="11"/>
        <v xml:space="preserve"> </v>
      </c>
      <c r="J229" s="104"/>
    </row>
    <row r="230" spans="6:10" x14ac:dyDescent="0.25">
      <c r="F230" s="180" t="str">
        <f t="shared" si="9"/>
        <v xml:space="preserve"> </v>
      </c>
      <c r="G230" s="181" t="str">
        <f t="shared" si="10"/>
        <v xml:space="preserve"> </v>
      </c>
      <c r="H230" s="182" t="str">
        <f t="shared" si="11"/>
        <v xml:space="preserve"> </v>
      </c>
      <c r="J230" s="104"/>
    </row>
    <row r="231" spans="6:10" x14ac:dyDescent="0.25">
      <c r="F231" s="180" t="str">
        <f t="shared" si="9"/>
        <v xml:space="preserve"> </v>
      </c>
      <c r="G231" s="181" t="str">
        <f t="shared" si="10"/>
        <v xml:space="preserve"> </v>
      </c>
      <c r="H231" s="182" t="str">
        <f t="shared" si="11"/>
        <v xml:space="preserve"> </v>
      </c>
      <c r="J231" s="104"/>
    </row>
    <row r="232" spans="6:10" x14ac:dyDescent="0.25">
      <c r="F232" s="180" t="str">
        <f t="shared" si="9"/>
        <v xml:space="preserve"> </v>
      </c>
      <c r="G232" s="181" t="str">
        <f t="shared" si="10"/>
        <v xml:space="preserve"> </v>
      </c>
      <c r="H232" s="182" t="str">
        <f t="shared" si="11"/>
        <v xml:space="preserve"> </v>
      </c>
      <c r="J232" s="104"/>
    </row>
    <row r="233" spans="6:10" x14ac:dyDescent="0.25">
      <c r="F233" s="180" t="str">
        <f t="shared" si="9"/>
        <v xml:space="preserve"> </v>
      </c>
      <c r="G233" s="181" t="str">
        <f t="shared" si="10"/>
        <v xml:space="preserve"> </v>
      </c>
      <c r="H233" s="182" t="str">
        <f t="shared" si="11"/>
        <v xml:space="preserve"> </v>
      </c>
      <c r="J233" s="104"/>
    </row>
    <row r="234" spans="6:10" x14ac:dyDescent="0.25">
      <c r="F234" s="180" t="str">
        <f t="shared" si="9"/>
        <v xml:space="preserve"> </v>
      </c>
      <c r="G234" s="181" t="str">
        <f t="shared" si="10"/>
        <v xml:space="preserve"> </v>
      </c>
      <c r="H234" s="182" t="str">
        <f t="shared" si="11"/>
        <v xml:space="preserve"> </v>
      </c>
      <c r="J234" s="104"/>
    </row>
    <row r="235" spans="6:10" x14ac:dyDescent="0.25">
      <c r="F235" s="180" t="str">
        <f t="shared" si="9"/>
        <v xml:space="preserve"> </v>
      </c>
      <c r="G235" s="181" t="str">
        <f t="shared" si="10"/>
        <v xml:space="preserve"> </v>
      </c>
      <c r="H235" s="182" t="str">
        <f t="shared" si="11"/>
        <v xml:space="preserve"> </v>
      </c>
      <c r="J235" s="104"/>
    </row>
    <row r="236" spans="6:10" x14ac:dyDescent="0.25">
      <c r="F236" s="180" t="str">
        <f t="shared" si="9"/>
        <v xml:space="preserve"> </v>
      </c>
      <c r="G236" s="181" t="str">
        <f t="shared" si="10"/>
        <v xml:space="preserve"> </v>
      </c>
      <c r="H236" s="182" t="str">
        <f t="shared" si="11"/>
        <v xml:space="preserve"> </v>
      </c>
      <c r="J236" s="104"/>
    </row>
    <row r="237" spans="6:10" x14ac:dyDescent="0.25">
      <c r="F237" s="180" t="str">
        <f t="shared" si="9"/>
        <v xml:space="preserve"> </v>
      </c>
      <c r="G237" s="181" t="str">
        <f t="shared" si="10"/>
        <v xml:space="preserve"> </v>
      </c>
      <c r="H237" s="182" t="str">
        <f t="shared" si="11"/>
        <v xml:space="preserve"> </v>
      </c>
      <c r="J237" s="104"/>
    </row>
    <row r="238" spans="6:10" x14ac:dyDescent="0.25">
      <c r="F238" s="180" t="str">
        <f t="shared" si="9"/>
        <v xml:space="preserve"> </v>
      </c>
      <c r="G238" s="181" t="str">
        <f t="shared" si="10"/>
        <v xml:space="preserve"> </v>
      </c>
      <c r="H238" s="182" t="str">
        <f t="shared" si="11"/>
        <v xml:space="preserve"> </v>
      </c>
      <c r="J238" s="104"/>
    </row>
    <row r="239" spans="6:10" x14ac:dyDescent="0.25">
      <c r="F239" s="180" t="str">
        <f t="shared" si="9"/>
        <v xml:space="preserve"> </v>
      </c>
      <c r="G239" s="181" t="str">
        <f t="shared" si="10"/>
        <v xml:space="preserve"> </v>
      </c>
      <c r="H239" s="182" t="str">
        <f t="shared" si="11"/>
        <v xml:space="preserve"> </v>
      </c>
      <c r="J239" s="104"/>
    </row>
    <row r="240" spans="6:10" x14ac:dyDescent="0.25">
      <c r="F240" s="180" t="str">
        <f t="shared" si="9"/>
        <v xml:space="preserve"> </v>
      </c>
      <c r="G240" s="181" t="str">
        <f t="shared" si="10"/>
        <v xml:space="preserve"> </v>
      </c>
      <c r="H240" s="182" t="str">
        <f t="shared" si="11"/>
        <v xml:space="preserve"> </v>
      </c>
      <c r="J240" s="104"/>
    </row>
    <row r="241" spans="6:10" x14ac:dyDescent="0.25">
      <c r="F241" s="180" t="str">
        <f t="shared" si="9"/>
        <v xml:space="preserve"> </v>
      </c>
      <c r="G241" s="181" t="str">
        <f t="shared" si="10"/>
        <v xml:space="preserve"> </v>
      </c>
      <c r="H241" s="182" t="str">
        <f t="shared" si="11"/>
        <v xml:space="preserve"> </v>
      </c>
      <c r="J241" s="104"/>
    </row>
    <row r="242" spans="6:10" x14ac:dyDescent="0.25">
      <c r="F242" s="180" t="str">
        <f t="shared" si="9"/>
        <v xml:space="preserve"> </v>
      </c>
      <c r="G242" s="181" t="str">
        <f t="shared" si="10"/>
        <v xml:space="preserve"> </v>
      </c>
      <c r="H242" s="182" t="str">
        <f t="shared" si="11"/>
        <v xml:space="preserve"> </v>
      </c>
      <c r="J242" s="104"/>
    </row>
    <row r="243" spans="6:10" x14ac:dyDescent="0.25">
      <c r="F243" s="180" t="str">
        <f t="shared" si="9"/>
        <v xml:space="preserve"> </v>
      </c>
      <c r="G243" s="181" t="str">
        <f t="shared" si="10"/>
        <v xml:space="preserve"> </v>
      </c>
      <c r="H243" s="182" t="str">
        <f t="shared" si="11"/>
        <v xml:space="preserve"> </v>
      </c>
      <c r="J243" s="104"/>
    </row>
    <row r="244" spans="6:10" x14ac:dyDescent="0.25">
      <c r="F244" s="180" t="str">
        <f t="shared" si="9"/>
        <v xml:space="preserve"> </v>
      </c>
      <c r="G244" s="181" t="str">
        <f t="shared" si="10"/>
        <v xml:space="preserve"> </v>
      </c>
      <c r="H244" s="182" t="str">
        <f t="shared" si="11"/>
        <v xml:space="preserve"> </v>
      </c>
      <c r="J244" s="104"/>
    </row>
    <row r="245" spans="6:10" x14ac:dyDescent="0.25">
      <c r="F245" s="180" t="str">
        <f t="shared" si="9"/>
        <v xml:space="preserve"> </v>
      </c>
      <c r="G245" s="181" t="str">
        <f t="shared" si="10"/>
        <v xml:space="preserve"> </v>
      </c>
      <c r="H245" s="182" t="str">
        <f t="shared" si="11"/>
        <v xml:space="preserve"> </v>
      </c>
      <c r="J245" s="104"/>
    </row>
    <row r="246" spans="6:10" x14ac:dyDescent="0.25">
      <c r="F246" s="180" t="str">
        <f t="shared" si="9"/>
        <v xml:space="preserve"> </v>
      </c>
      <c r="G246" s="181" t="str">
        <f t="shared" si="10"/>
        <v xml:space="preserve"> </v>
      </c>
      <c r="H246" s="182" t="str">
        <f t="shared" si="11"/>
        <v xml:space="preserve"> </v>
      </c>
      <c r="J246" s="104"/>
    </row>
    <row r="247" spans="6:10" x14ac:dyDescent="0.25">
      <c r="F247" s="180" t="str">
        <f t="shared" si="9"/>
        <v xml:space="preserve"> </v>
      </c>
      <c r="G247" s="181" t="str">
        <f t="shared" si="10"/>
        <v xml:space="preserve"> </v>
      </c>
      <c r="H247" s="182" t="str">
        <f t="shared" si="11"/>
        <v xml:space="preserve"> </v>
      </c>
      <c r="J247" s="104"/>
    </row>
    <row r="248" spans="6:10" x14ac:dyDescent="0.25">
      <c r="F248" s="180" t="str">
        <f t="shared" si="9"/>
        <v xml:space="preserve"> </v>
      </c>
      <c r="G248" s="181" t="str">
        <f t="shared" si="10"/>
        <v xml:space="preserve"> </v>
      </c>
      <c r="H248" s="182" t="str">
        <f t="shared" si="11"/>
        <v xml:space="preserve"> </v>
      </c>
      <c r="J248" s="104"/>
    </row>
    <row r="249" spans="6:10" x14ac:dyDescent="0.25">
      <c r="F249" s="180" t="str">
        <f t="shared" si="9"/>
        <v xml:space="preserve"> </v>
      </c>
      <c r="G249" s="181" t="str">
        <f t="shared" si="10"/>
        <v xml:space="preserve"> </v>
      </c>
      <c r="H249" s="182" t="str">
        <f t="shared" si="11"/>
        <v xml:space="preserve"> </v>
      </c>
      <c r="J249" s="104"/>
    </row>
    <row r="250" spans="6:10" x14ac:dyDescent="0.25">
      <c r="F250" s="180" t="str">
        <f t="shared" si="9"/>
        <v xml:space="preserve"> </v>
      </c>
      <c r="G250" s="181" t="str">
        <f t="shared" si="10"/>
        <v xml:space="preserve"> </v>
      </c>
      <c r="H250" s="182" t="str">
        <f t="shared" si="11"/>
        <v xml:space="preserve"> </v>
      </c>
      <c r="J250" s="104"/>
    </row>
    <row r="251" spans="6:10" x14ac:dyDescent="0.25">
      <c r="F251" s="180" t="str">
        <f t="shared" si="9"/>
        <v xml:space="preserve"> </v>
      </c>
      <c r="G251" s="181" t="str">
        <f t="shared" si="10"/>
        <v xml:space="preserve"> </v>
      </c>
      <c r="H251" s="182" t="str">
        <f t="shared" si="11"/>
        <v xml:space="preserve"> </v>
      </c>
      <c r="J251" s="104"/>
    </row>
    <row r="252" spans="6:10" x14ac:dyDescent="0.25">
      <c r="F252" s="180" t="str">
        <f t="shared" si="9"/>
        <v xml:space="preserve"> </v>
      </c>
      <c r="G252" s="181" t="str">
        <f t="shared" si="10"/>
        <v xml:space="preserve"> </v>
      </c>
      <c r="H252" s="182" t="str">
        <f t="shared" si="11"/>
        <v xml:space="preserve"> </v>
      </c>
      <c r="J252" s="104"/>
    </row>
    <row r="253" spans="6:10" x14ac:dyDescent="0.25">
      <c r="F253" s="180" t="str">
        <f t="shared" si="9"/>
        <v xml:space="preserve"> </v>
      </c>
      <c r="G253" s="181" t="str">
        <f t="shared" si="10"/>
        <v xml:space="preserve"> </v>
      </c>
      <c r="H253" s="182" t="str">
        <f t="shared" si="11"/>
        <v xml:space="preserve"> </v>
      </c>
      <c r="J253" s="104"/>
    </row>
    <row r="254" spans="6:10" x14ac:dyDescent="0.25">
      <c r="F254" s="180" t="str">
        <f t="shared" si="9"/>
        <v xml:space="preserve"> </v>
      </c>
      <c r="G254" s="181" t="str">
        <f t="shared" si="10"/>
        <v xml:space="preserve"> </v>
      </c>
      <c r="H254" s="182" t="str">
        <f t="shared" si="11"/>
        <v xml:space="preserve"> </v>
      </c>
      <c r="J254" s="104"/>
    </row>
    <row r="255" spans="6:10" x14ac:dyDescent="0.25">
      <c r="F255" s="180" t="str">
        <f t="shared" si="9"/>
        <v xml:space="preserve"> </v>
      </c>
      <c r="G255" s="181" t="str">
        <f t="shared" si="10"/>
        <v xml:space="preserve"> </v>
      </c>
      <c r="H255" s="182" t="str">
        <f t="shared" si="11"/>
        <v xml:space="preserve"> </v>
      </c>
      <c r="J255" s="104"/>
    </row>
    <row r="256" spans="6:10" x14ac:dyDescent="0.25">
      <c r="F256" s="180" t="str">
        <f t="shared" si="9"/>
        <v xml:space="preserve"> </v>
      </c>
      <c r="G256" s="181" t="str">
        <f t="shared" si="10"/>
        <v xml:space="preserve"> </v>
      </c>
      <c r="H256" s="182" t="str">
        <f t="shared" si="11"/>
        <v xml:space="preserve"> </v>
      </c>
      <c r="J256" s="104"/>
    </row>
    <row r="257" spans="6:10" x14ac:dyDescent="0.25">
      <c r="F257" s="180" t="str">
        <f t="shared" si="9"/>
        <v xml:space="preserve"> </v>
      </c>
      <c r="G257" s="181" t="str">
        <f t="shared" si="10"/>
        <v xml:space="preserve"> </v>
      </c>
      <c r="H257" s="182" t="str">
        <f t="shared" si="11"/>
        <v xml:space="preserve"> </v>
      </c>
      <c r="J257" s="104"/>
    </row>
    <row r="258" spans="6:10" x14ac:dyDescent="0.25">
      <c r="F258" s="180" t="str">
        <f t="shared" si="9"/>
        <v xml:space="preserve"> </v>
      </c>
      <c r="G258" s="181" t="str">
        <f t="shared" si="10"/>
        <v xml:space="preserve"> </v>
      </c>
      <c r="H258" s="182" t="str">
        <f t="shared" si="11"/>
        <v xml:space="preserve"> </v>
      </c>
      <c r="J258" s="104"/>
    </row>
    <row r="259" spans="6:10" x14ac:dyDescent="0.25">
      <c r="F259" s="180" t="str">
        <f t="shared" si="9"/>
        <v xml:space="preserve"> </v>
      </c>
      <c r="G259" s="181" t="str">
        <f t="shared" si="10"/>
        <v xml:space="preserve"> </v>
      </c>
      <c r="H259" s="182" t="str">
        <f t="shared" si="11"/>
        <v xml:space="preserve"> </v>
      </c>
      <c r="J259" s="104"/>
    </row>
    <row r="260" spans="6:10" x14ac:dyDescent="0.25">
      <c r="F260" s="180" t="str">
        <f t="shared" si="9"/>
        <v xml:space="preserve"> </v>
      </c>
      <c r="G260" s="181" t="str">
        <f t="shared" si="10"/>
        <v xml:space="preserve"> </v>
      </c>
      <c r="H260" s="182" t="str">
        <f t="shared" si="11"/>
        <v xml:space="preserve"> </v>
      </c>
      <c r="J260" s="104"/>
    </row>
    <row r="261" spans="6:10" x14ac:dyDescent="0.25">
      <c r="F261" s="180" t="str">
        <f t="shared" si="9"/>
        <v xml:space="preserve"> </v>
      </c>
      <c r="G261" s="181" t="str">
        <f t="shared" si="10"/>
        <v xml:space="preserve"> </v>
      </c>
      <c r="H261" s="182" t="str">
        <f t="shared" si="11"/>
        <v xml:space="preserve"> </v>
      </c>
      <c r="J261" s="104"/>
    </row>
    <row r="262" spans="6:10" x14ac:dyDescent="0.25">
      <c r="F262" s="180" t="str">
        <f t="shared" si="9"/>
        <v xml:space="preserve"> </v>
      </c>
      <c r="G262" s="181" t="str">
        <f t="shared" si="10"/>
        <v xml:space="preserve"> </v>
      </c>
      <c r="H262" s="182" t="str">
        <f t="shared" si="11"/>
        <v xml:space="preserve"> </v>
      </c>
      <c r="J262" s="104"/>
    </row>
    <row r="263" spans="6:10" x14ac:dyDescent="0.25">
      <c r="F263" s="180" t="str">
        <f t="shared" si="9"/>
        <v xml:space="preserve"> </v>
      </c>
      <c r="G263" s="181" t="str">
        <f t="shared" si="10"/>
        <v xml:space="preserve"> </v>
      </c>
      <c r="H263" s="182" t="str">
        <f t="shared" si="11"/>
        <v xml:space="preserve"> </v>
      </c>
      <c r="J263" s="104"/>
    </row>
    <row r="264" spans="6:10" x14ac:dyDescent="0.25">
      <c r="F264" s="180" t="str">
        <f t="shared" si="9"/>
        <v xml:space="preserve"> </v>
      </c>
      <c r="G264" s="181" t="str">
        <f t="shared" si="10"/>
        <v xml:space="preserve"> </v>
      </c>
      <c r="H264" s="182" t="str">
        <f t="shared" si="11"/>
        <v xml:space="preserve"> </v>
      </c>
      <c r="J264" s="104"/>
    </row>
    <row r="265" spans="6:10" x14ac:dyDescent="0.25">
      <c r="F265" s="180" t="str">
        <f t="shared" si="9"/>
        <v xml:space="preserve"> </v>
      </c>
      <c r="G265" s="181" t="str">
        <f t="shared" si="10"/>
        <v xml:space="preserve"> </v>
      </c>
      <c r="H265" s="182" t="str">
        <f t="shared" si="11"/>
        <v xml:space="preserve"> </v>
      </c>
      <c r="J265" s="104"/>
    </row>
    <row r="266" spans="6:10" x14ac:dyDescent="0.25">
      <c r="F266" s="180" t="str">
        <f t="shared" ref="F266:F329" si="12">IF(E266-D266=0," ",E266-D266)</f>
        <v xml:space="preserve"> </v>
      </c>
      <c r="G266" s="181" t="str">
        <f t="shared" ref="G266:G329" si="13">IFERROR(E266/D266%," ")</f>
        <v xml:space="preserve"> </v>
      </c>
      <c r="H266" s="182" t="str">
        <f t="shared" ref="H266:H329" si="14">IFERROR(IF(A266=0,IF(ABS(F266)&lt;$H$6," ",IF(F266=0," ",F266))," ")," ")</f>
        <v xml:space="preserve"> </v>
      </c>
      <c r="J266" s="104"/>
    </row>
    <row r="267" spans="6:10" x14ac:dyDescent="0.25">
      <c r="F267" s="180" t="str">
        <f t="shared" si="12"/>
        <v xml:space="preserve"> </v>
      </c>
      <c r="G267" s="181" t="str">
        <f t="shared" si="13"/>
        <v xml:space="preserve"> </v>
      </c>
      <c r="H267" s="182" t="str">
        <f t="shared" si="14"/>
        <v xml:space="preserve"> </v>
      </c>
      <c r="J267" s="104"/>
    </row>
    <row r="268" spans="6:10" x14ac:dyDescent="0.25">
      <c r="F268" s="180" t="str">
        <f t="shared" si="12"/>
        <v xml:space="preserve"> </v>
      </c>
      <c r="G268" s="181" t="str">
        <f t="shared" si="13"/>
        <v xml:space="preserve"> </v>
      </c>
      <c r="H268" s="182" t="str">
        <f t="shared" si="14"/>
        <v xml:space="preserve"> </v>
      </c>
      <c r="J268" s="104"/>
    </row>
    <row r="269" spans="6:10" x14ac:dyDescent="0.25">
      <c r="F269" s="180" t="str">
        <f t="shared" si="12"/>
        <v xml:space="preserve"> </v>
      </c>
      <c r="G269" s="181" t="str">
        <f t="shared" si="13"/>
        <v xml:space="preserve"> </v>
      </c>
      <c r="H269" s="182" t="str">
        <f t="shared" si="14"/>
        <v xml:space="preserve"> </v>
      </c>
      <c r="J269" s="104"/>
    </row>
    <row r="270" spans="6:10" x14ac:dyDescent="0.25">
      <c r="F270" s="180" t="str">
        <f t="shared" si="12"/>
        <v xml:space="preserve"> </v>
      </c>
      <c r="G270" s="181" t="str">
        <f t="shared" si="13"/>
        <v xml:space="preserve"> </v>
      </c>
      <c r="H270" s="182" t="str">
        <f t="shared" si="14"/>
        <v xml:space="preserve"> </v>
      </c>
      <c r="J270" s="104"/>
    </row>
    <row r="271" spans="6:10" x14ac:dyDescent="0.25">
      <c r="F271" s="180" t="str">
        <f t="shared" si="12"/>
        <v xml:space="preserve"> </v>
      </c>
      <c r="G271" s="181" t="str">
        <f t="shared" si="13"/>
        <v xml:space="preserve"> </v>
      </c>
      <c r="H271" s="182" t="str">
        <f t="shared" si="14"/>
        <v xml:space="preserve"> </v>
      </c>
      <c r="J271" s="104"/>
    </row>
    <row r="272" spans="6:10" x14ac:dyDescent="0.25">
      <c r="F272" s="180" t="str">
        <f t="shared" si="12"/>
        <v xml:space="preserve"> </v>
      </c>
      <c r="G272" s="181" t="str">
        <f t="shared" si="13"/>
        <v xml:space="preserve"> </v>
      </c>
      <c r="H272" s="182" t="str">
        <f t="shared" si="14"/>
        <v xml:space="preserve"> </v>
      </c>
      <c r="J272" s="104"/>
    </row>
    <row r="273" spans="6:10" x14ac:dyDescent="0.25">
      <c r="F273" s="180" t="str">
        <f t="shared" si="12"/>
        <v xml:space="preserve"> </v>
      </c>
      <c r="G273" s="181" t="str">
        <f t="shared" si="13"/>
        <v xml:space="preserve"> </v>
      </c>
      <c r="H273" s="182" t="str">
        <f t="shared" si="14"/>
        <v xml:space="preserve"> </v>
      </c>
      <c r="J273" s="104"/>
    </row>
    <row r="274" spans="6:10" x14ac:dyDescent="0.25">
      <c r="F274" s="180" t="str">
        <f t="shared" si="12"/>
        <v xml:space="preserve"> </v>
      </c>
      <c r="G274" s="181" t="str">
        <f t="shared" si="13"/>
        <v xml:space="preserve"> </v>
      </c>
      <c r="H274" s="182" t="str">
        <f t="shared" si="14"/>
        <v xml:space="preserve"> </v>
      </c>
      <c r="J274" s="104"/>
    </row>
    <row r="275" spans="6:10" x14ac:dyDescent="0.25">
      <c r="F275" s="180" t="str">
        <f t="shared" si="12"/>
        <v xml:space="preserve"> </v>
      </c>
      <c r="G275" s="181" t="str">
        <f t="shared" si="13"/>
        <v xml:space="preserve"> </v>
      </c>
      <c r="H275" s="182" t="str">
        <f t="shared" si="14"/>
        <v xml:space="preserve"> </v>
      </c>
      <c r="J275" s="104"/>
    </row>
    <row r="276" spans="6:10" x14ac:dyDescent="0.25">
      <c r="F276" s="180" t="str">
        <f t="shared" si="12"/>
        <v xml:space="preserve"> </v>
      </c>
      <c r="G276" s="181" t="str">
        <f t="shared" si="13"/>
        <v xml:space="preserve"> </v>
      </c>
      <c r="H276" s="182" t="str">
        <f t="shared" si="14"/>
        <v xml:space="preserve"> </v>
      </c>
      <c r="J276" s="104"/>
    </row>
    <row r="277" spans="6:10" x14ac:dyDescent="0.25">
      <c r="F277" s="180" t="str">
        <f t="shared" si="12"/>
        <v xml:space="preserve"> </v>
      </c>
      <c r="G277" s="181" t="str">
        <f t="shared" si="13"/>
        <v xml:space="preserve"> </v>
      </c>
      <c r="H277" s="182" t="str">
        <f t="shared" si="14"/>
        <v xml:space="preserve"> </v>
      </c>
      <c r="J277" s="104"/>
    </row>
    <row r="278" spans="6:10" x14ac:dyDescent="0.25">
      <c r="F278" s="180" t="str">
        <f t="shared" si="12"/>
        <v xml:space="preserve"> </v>
      </c>
      <c r="G278" s="181" t="str">
        <f t="shared" si="13"/>
        <v xml:space="preserve"> </v>
      </c>
      <c r="H278" s="182" t="str">
        <f t="shared" si="14"/>
        <v xml:space="preserve"> </v>
      </c>
      <c r="J278" s="104"/>
    </row>
    <row r="279" spans="6:10" x14ac:dyDescent="0.25">
      <c r="F279" s="180" t="str">
        <f t="shared" si="12"/>
        <v xml:space="preserve"> </v>
      </c>
      <c r="G279" s="181" t="str">
        <f t="shared" si="13"/>
        <v xml:space="preserve"> </v>
      </c>
      <c r="H279" s="182" t="str">
        <f t="shared" si="14"/>
        <v xml:space="preserve"> </v>
      </c>
      <c r="J279" s="104"/>
    </row>
    <row r="280" spans="6:10" x14ac:dyDescent="0.25">
      <c r="F280" s="180" t="str">
        <f t="shared" si="12"/>
        <v xml:space="preserve"> </v>
      </c>
      <c r="G280" s="181" t="str">
        <f t="shared" si="13"/>
        <v xml:space="preserve"> </v>
      </c>
      <c r="H280" s="182" t="str">
        <f t="shared" si="14"/>
        <v xml:space="preserve"> </v>
      </c>
      <c r="J280" s="104"/>
    </row>
    <row r="281" spans="6:10" x14ac:dyDescent="0.25">
      <c r="F281" s="180" t="str">
        <f t="shared" si="12"/>
        <v xml:space="preserve"> </v>
      </c>
      <c r="G281" s="181" t="str">
        <f t="shared" si="13"/>
        <v xml:space="preserve"> </v>
      </c>
      <c r="H281" s="182" t="str">
        <f t="shared" si="14"/>
        <v xml:space="preserve"> </v>
      </c>
      <c r="J281" s="104"/>
    </row>
    <row r="282" spans="6:10" x14ac:dyDescent="0.25">
      <c r="F282" s="180" t="str">
        <f t="shared" si="12"/>
        <v xml:space="preserve"> </v>
      </c>
      <c r="G282" s="181" t="str">
        <f t="shared" si="13"/>
        <v xml:space="preserve"> </v>
      </c>
      <c r="H282" s="182" t="str">
        <f t="shared" si="14"/>
        <v xml:space="preserve"> </v>
      </c>
      <c r="J282" s="104"/>
    </row>
    <row r="283" spans="6:10" x14ac:dyDescent="0.25">
      <c r="F283" s="180" t="str">
        <f t="shared" si="12"/>
        <v xml:space="preserve"> </v>
      </c>
      <c r="G283" s="181" t="str">
        <f t="shared" si="13"/>
        <v xml:space="preserve"> </v>
      </c>
      <c r="H283" s="182" t="str">
        <f t="shared" si="14"/>
        <v xml:space="preserve"> </v>
      </c>
      <c r="J283" s="104"/>
    </row>
    <row r="284" spans="6:10" x14ac:dyDescent="0.25">
      <c r="F284" s="180" t="str">
        <f t="shared" si="12"/>
        <v xml:space="preserve"> </v>
      </c>
      <c r="G284" s="181" t="str">
        <f t="shared" si="13"/>
        <v xml:space="preserve"> </v>
      </c>
      <c r="H284" s="182" t="str">
        <f t="shared" si="14"/>
        <v xml:space="preserve"> </v>
      </c>
      <c r="J284" s="104"/>
    </row>
    <row r="285" spans="6:10" x14ac:dyDescent="0.25">
      <c r="F285" s="180" t="str">
        <f t="shared" si="12"/>
        <v xml:space="preserve"> </v>
      </c>
      <c r="G285" s="181" t="str">
        <f t="shared" si="13"/>
        <v xml:space="preserve"> </v>
      </c>
      <c r="H285" s="182" t="str">
        <f t="shared" si="14"/>
        <v xml:space="preserve"> </v>
      </c>
      <c r="J285" s="104"/>
    </row>
    <row r="286" spans="6:10" x14ac:dyDescent="0.25">
      <c r="F286" s="180" t="str">
        <f t="shared" si="12"/>
        <v xml:space="preserve"> </v>
      </c>
      <c r="G286" s="181" t="str">
        <f t="shared" si="13"/>
        <v xml:space="preserve"> </v>
      </c>
      <c r="H286" s="182" t="str">
        <f t="shared" si="14"/>
        <v xml:space="preserve"> </v>
      </c>
      <c r="J286" s="104"/>
    </row>
    <row r="287" spans="6:10" x14ac:dyDescent="0.25">
      <c r="F287" s="180" t="str">
        <f t="shared" si="12"/>
        <v xml:space="preserve"> </v>
      </c>
      <c r="G287" s="181" t="str">
        <f t="shared" si="13"/>
        <v xml:space="preserve"> </v>
      </c>
      <c r="H287" s="182" t="str">
        <f t="shared" si="14"/>
        <v xml:space="preserve"> </v>
      </c>
      <c r="J287" s="104"/>
    </row>
    <row r="288" spans="6:10" x14ac:dyDescent="0.25">
      <c r="F288" s="180" t="str">
        <f t="shared" si="12"/>
        <v xml:space="preserve"> </v>
      </c>
      <c r="G288" s="181" t="str">
        <f t="shared" si="13"/>
        <v xml:space="preserve"> </v>
      </c>
      <c r="H288" s="182" t="str">
        <f t="shared" si="14"/>
        <v xml:space="preserve"> </v>
      </c>
      <c r="J288" s="104"/>
    </row>
    <row r="289" spans="6:10" x14ac:dyDescent="0.25">
      <c r="F289" s="180" t="str">
        <f t="shared" si="12"/>
        <v xml:space="preserve"> </v>
      </c>
      <c r="G289" s="181" t="str">
        <f t="shared" si="13"/>
        <v xml:space="preserve"> </v>
      </c>
      <c r="H289" s="182" t="str">
        <f t="shared" si="14"/>
        <v xml:space="preserve"> </v>
      </c>
      <c r="J289" s="104"/>
    </row>
    <row r="290" spans="6:10" x14ac:dyDescent="0.25">
      <c r="F290" s="180" t="str">
        <f t="shared" si="12"/>
        <v xml:space="preserve"> </v>
      </c>
      <c r="G290" s="181" t="str">
        <f t="shared" si="13"/>
        <v xml:space="preserve"> </v>
      </c>
      <c r="H290" s="182" t="str">
        <f t="shared" si="14"/>
        <v xml:space="preserve"> </v>
      </c>
      <c r="J290" s="104"/>
    </row>
    <row r="291" spans="6:10" x14ac:dyDescent="0.25">
      <c r="F291" s="180" t="str">
        <f t="shared" si="12"/>
        <v xml:space="preserve"> </v>
      </c>
      <c r="G291" s="181" t="str">
        <f t="shared" si="13"/>
        <v xml:space="preserve"> </v>
      </c>
      <c r="H291" s="182" t="str">
        <f t="shared" si="14"/>
        <v xml:space="preserve"> </v>
      </c>
      <c r="J291" s="104"/>
    </row>
    <row r="292" spans="6:10" x14ac:dyDescent="0.25">
      <c r="F292" s="180" t="str">
        <f t="shared" si="12"/>
        <v xml:space="preserve"> </v>
      </c>
      <c r="G292" s="181" t="str">
        <f t="shared" si="13"/>
        <v xml:space="preserve"> </v>
      </c>
      <c r="H292" s="182" t="str">
        <f t="shared" si="14"/>
        <v xml:space="preserve"> </v>
      </c>
      <c r="J292" s="104"/>
    </row>
    <row r="293" spans="6:10" x14ac:dyDescent="0.25">
      <c r="F293" s="180" t="str">
        <f t="shared" si="12"/>
        <v xml:space="preserve"> </v>
      </c>
      <c r="G293" s="181" t="str">
        <f t="shared" si="13"/>
        <v xml:space="preserve"> </v>
      </c>
      <c r="H293" s="182" t="str">
        <f t="shared" si="14"/>
        <v xml:space="preserve"> </v>
      </c>
      <c r="J293" s="104"/>
    </row>
    <row r="294" spans="6:10" x14ac:dyDescent="0.25">
      <c r="F294" s="180" t="str">
        <f t="shared" si="12"/>
        <v xml:space="preserve"> </v>
      </c>
      <c r="G294" s="181" t="str">
        <f t="shared" si="13"/>
        <v xml:space="preserve"> </v>
      </c>
      <c r="H294" s="182" t="str">
        <f t="shared" si="14"/>
        <v xml:space="preserve"> </v>
      </c>
      <c r="J294" s="104"/>
    </row>
    <row r="295" spans="6:10" x14ac:dyDescent="0.25">
      <c r="F295" s="180" t="str">
        <f t="shared" si="12"/>
        <v xml:space="preserve"> </v>
      </c>
      <c r="G295" s="181" t="str">
        <f t="shared" si="13"/>
        <v xml:space="preserve"> </v>
      </c>
      <c r="H295" s="182" t="str">
        <f t="shared" si="14"/>
        <v xml:space="preserve"> </v>
      </c>
      <c r="J295" s="104"/>
    </row>
    <row r="296" spans="6:10" x14ac:dyDescent="0.25">
      <c r="F296" s="180" t="str">
        <f t="shared" si="12"/>
        <v xml:space="preserve"> </v>
      </c>
      <c r="G296" s="181" t="str">
        <f t="shared" si="13"/>
        <v xml:space="preserve"> </v>
      </c>
      <c r="H296" s="182" t="str">
        <f t="shared" si="14"/>
        <v xml:space="preserve"> </v>
      </c>
      <c r="J296" s="104"/>
    </row>
    <row r="297" spans="6:10" x14ac:dyDescent="0.25">
      <c r="F297" s="180" t="str">
        <f t="shared" si="12"/>
        <v xml:space="preserve"> </v>
      </c>
      <c r="G297" s="181" t="str">
        <f t="shared" si="13"/>
        <v xml:space="preserve"> </v>
      </c>
      <c r="H297" s="182" t="str">
        <f t="shared" si="14"/>
        <v xml:space="preserve"> </v>
      </c>
      <c r="J297" s="104"/>
    </row>
    <row r="298" spans="6:10" x14ac:dyDescent="0.25">
      <c r="F298" s="180" t="str">
        <f t="shared" si="12"/>
        <v xml:space="preserve"> </v>
      </c>
      <c r="G298" s="181" t="str">
        <f t="shared" si="13"/>
        <v xml:space="preserve"> </v>
      </c>
      <c r="H298" s="182" t="str">
        <f t="shared" si="14"/>
        <v xml:space="preserve"> </v>
      </c>
      <c r="J298" s="104"/>
    </row>
    <row r="299" spans="6:10" x14ac:dyDescent="0.25">
      <c r="F299" s="180" t="str">
        <f t="shared" si="12"/>
        <v xml:space="preserve"> </v>
      </c>
      <c r="G299" s="181" t="str">
        <f t="shared" si="13"/>
        <v xml:space="preserve"> </v>
      </c>
      <c r="H299" s="182" t="str">
        <f t="shared" si="14"/>
        <v xml:space="preserve"> </v>
      </c>
      <c r="J299" s="104"/>
    </row>
    <row r="300" spans="6:10" x14ac:dyDescent="0.25">
      <c r="F300" s="180" t="str">
        <f t="shared" si="12"/>
        <v xml:space="preserve"> </v>
      </c>
      <c r="G300" s="181" t="str">
        <f t="shared" si="13"/>
        <v xml:space="preserve"> </v>
      </c>
      <c r="H300" s="182" t="str">
        <f t="shared" si="14"/>
        <v xml:space="preserve"> </v>
      </c>
      <c r="J300" s="104"/>
    </row>
    <row r="301" spans="6:10" x14ac:dyDescent="0.25">
      <c r="F301" s="180" t="str">
        <f t="shared" si="12"/>
        <v xml:space="preserve"> </v>
      </c>
      <c r="G301" s="181" t="str">
        <f t="shared" si="13"/>
        <v xml:space="preserve"> </v>
      </c>
      <c r="H301" s="182" t="str">
        <f t="shared" si="14"/>
        <v xml:space="preserve"> </v>
      </c>
      <c r="J301" s="104"/>
    </row>
    <row r="302" spans="6:10" x14ac:dyDescent="0.25">
      <c r="F302" s="180" t="str">
        <f t="shared" si="12"/>
        <v xml:space="preserve"> </v>
      </c>
      <c r="G302" s="181" t="str">
        <f t="shared" si="13"/>
        <v xml:space="preserve"> </v>
      </c>
      <c r="H302" s="182" t="str">
        <f t="shared" si="14"/>
        <v xml:space="preserve"> </v>
      </c>
      <c r="J302" s="104"/>
    </row>
    <row r="303" spans="6:10" x14ac:dyDescent="0.25">
      <c r="F303" s="180" t="str">
        <f t="shared" si="12"/>
        <v xml:space="preserve"> </v>
      </c>
      <c r="G303" s="181" t="str">
        <f t="shared" si="13"/>
        <v xml:space="preserve"> </v>
      </c>
      <c r="H303" s="182" t="str">
        <f t="shared" si="14"/>
        <v xml:space="preserve"> </v>
      </c>
      <c r="J303" s="104"/>
    </row>
    <row r="304" spans="6:10" x14ac:dyDescent="0.25">
      <c r="F304" s="180" t="str">
        <f t="shared" si="12"/>
        <v xml:space="preserve"> </v>
      </c>
      <c r="G304" s="181" t="str">
        <f t="shared" si="13"/>
        <v xml:space="preserve"> </v>
      </c>
      <c r="H304" s="182" t="str">
        <f t="shared" si="14"/>
        <v xml:space="preserve"> </v>
      </c>
      <c r="J304" s="104"/>
    </row>
    <row r="305" spans="6:10" x14ac:dyDescent="0.25">
      <c r="F305" s="180" t="str">
        <f t="shared" si="12"/>
        <v xml:space="preserve"> </v>
      </c>
      <c r="G305" s="181" t="str">
        <f t="shared" si="13"/>
        <v xml:space="preserve"> </v>
      </c>
      <c r="H305" s="182" t="str">
        <f t="shared" si="14"/>
        <v xml:space="preserve"> </v>
      </c>
      <c r="J305" s="104"/>
    </row>
    <row r="306" spans="6:10" x14ac:dyDescent="0.25">
      <c r="F306" s="180" t="str">
        <f t="shared" si="12"/>
        <v xml:space="preserve"> </v>
      </c>
      <c r="G306" s="181" t="str">
        <f t="shared" si="13"/>
        <v xml:space="preserve"> </v>
      </c>
      <c r="H306" s="182" t="str">
        <f t="shared" si="14"/>
        <v xml:space="preserve"> </v>
      </c>
      <c r="J306" s="104"/>
    </row>
    <row r="307" spans="6:10" x14ac:dyDescent="0.25">
      <c r="F307" s="180" t="str">
        <f t="shared" si="12"/>
        <v xml:space="preserve"> </v>
      </c>
      <c r="G307" s="181" t="str">
        <f t="shared" si="13"/>
        <v xml:space="preserve"> </v>
      </c>
      <c r="H307" s="182" t="str">
        <f t="shared" si="14"/>
        <v xml:space="preserve"> </v>
      </c>
      <c r="J307" s="104"/>
    </row>
    <row r="308" spans="6:10" x14ac:dyDescent="0.25">
      <c r="F308" s="180" t="str">
        <f t="shared" si="12"/>
        <v xml:space="preserve"> </v>
      </c>
      <c r="G308" s="181" t="str">
        <f t="shared" si="13"/>
        <v xml:space="preserve"> </v>
      </c>
      <c r="H308" s="182" t="str">
        <f t="shared" si="14"/>
        <v xml:space="preserve"> </v>
      </c>
      <c r="J308" s="104"/>
    </row>
    <row r="309" spans="6:10" x14ac:dyDescent="0.25">
      <c r="F309" s="180" t="str">
        <f t="shared" si="12"/>
        <v xml:space="preserve"> </v>
      </c>
      <c r="G309" s="181" t="str">
        <f t="shared" si="13"/>
        <v xml:space="preserve"> </v>
      </c>
      <c r="H309" s="182" t="str">
        <f t="shared" si="14"/>
        <v xml:space="preserve"> </v>
      </c>
      <c r="J309" s="104"/>
    </row>
    <row r="310" spans="6:10" x14ac:dyDescent="0.25">
      <c r="F310" s="180" t="str">
        <f t="shared" si="12"/>
        <v xml:space="preserve"> </v>
      </c>
      <c r="G310" s="181" t="str">
        <f t="shared" si="13"/>
        <v xml:space="preserve"> </v>
      </c>
      <c r="H310" s="182" t="str">
        <f t="shared" si="14"/>
        <v xml:space="preserve"> </v>
      </c>
      <c r="J310" s="104"/>
    </row>
    <row r="311" spans="6:10" x14ac:dyDescent="0.25">
      <c r="F311" s="180" t="str">
        <f t="shared" si="12"/>
        <v xml:space="preserve"> </v>
      </c>
      <c r="G311" s="181" t="str">
        <f t="shared" si="13"/>
        <v xml:space="preserve"> </v>
      </c>
      <c r="H311" s="182" t="str">
        <f t="shared" si="14"/>
        <v xml:space="preserve"> </v>
      </c>
      <c r="J311" s="104"/>
    </row>
    <row r="312" spans="6:10" x14ac:dyDescent="0.25">
      <c r="F312" s="180" t="str">
        <f t="shared" si="12"/>
        <v xml:space="preserve"> </v>
      </c>
      <c r="G312" s="181" t="str">
        <f t="shared" si="13"/>
        <v xml:space="preserve"> </v>
      </c>
      <c r="H312" s="182" t="str">
        <f t="shared" si="14"/>
        <v xml:space="preserve"> </v>
      </c>
      <c r="J312" s="104"/>
    </row>
    <row r="313" spans="6:10" x14ac:dyDescent="0.25">
      <c r="F313" s="180" t="str">
        <f t="shared" si="12"/>
        <v xml:space="preserve"> </v>
      </c>
      <c r="G313" s="181" t="str">
        <f t="shared" si="13"/>
        <v xml:space="preserve"> </v>
      </c>
      <c r="H313" s="182" t="str">
        <f t="shared" si="14"/>
        <v xml:space="preserve"> </v>
      </c>
      <c r="J313" s="104"/>
    </row>
    <row r="314" spans="6:10" x14ac:dyDescent="0.25">
      <c r="F314" s="180" t="str">
        <f t="shared" si="12"/>
        <v xml:space="preserve"> </v>
      </c>
      <c r="G314" s="181" t="str">
        <f t="shared" si="13"/>
        <v xml:space="preserve"> </v>
      </c>
      <c r="H314" s="182" t="str">
        <f t="shared" si="14"/>
        <v xml:space="preserve"> </v>
      </c>
      <c r="J314" s="104"/>
    </row>
    <row r="315" spans="6:10" x14ac:dyDescent="0.25">
      <c r="F315" s="180" t="str">
        <f t="shared" si="12"/>
        <v xml:space="preserve"> </v>
      </c>
      <c r="G315" s="181" t="str">
        <f t="shared" si="13"/>
        <v xml:space="preserve"> </v>
      </c>
      <c r="H315" s="182" t="str">
        <f t="shared" si="14"/>
        <v xml:space="preserve"> </v>
      </c>
      <c r="J315" s="104"/>
    </row>
    <row r="316" spans="6:10" x14ac:dyDescent="0.25">
      <c r="F316" s="180" t="str">
        <f t="shared" si="12"/>
        <v xml:space="preserve"> </v>
      </c>
      <c r="G316" s="181" t="str">
        <f t="shared" si="13"/>
        <v xml:space="preserve"> </v>
      </c>
      <c r="H316" s="182" t="str">
        <f t="shared" si="14"/>
        <v xml:space="preserve"> </v>
      </c>
      <c r="J316" s="104"/>
    </row>
    <row r="317" spans="6:10" x14ac:dyDescent="0.25">
      <c r="F317" s="180" t="str">
        <f t="shared" si="12"/>
        <v xml:space="preserve"> </v>
      </c>
      <c r="G317" s="181" t="str">
        <f t="shared" si="13"/>
        <v xml:space="preserve"> </v>
      </c>
      <c r="H317" s="182" t="str">
        <f t="shared" si="14"/>
        <v xml:space="preserve"> </v>
      </c>
      <c r="J317" s="104"/>
    </row>
    <row r="318" spans="6:10" x14ac:dyDescent="0.25">
      <c r="F318" s="180" t="str">
        <f t="shared" si="12"/>
        <v xml:space="preserve"> </v>
      </c>
      <c r="G318" s="181" t="str">
        <f t="shared" si="13"/>
        <v xml:space="preserve"> </v>
      </c>
      <c r="H318" s="182" t="str">
        <f t="shared" si="14"/>
        <v xml:space="preserve"> </v>
      </c>
      <c r="J318" s="104"/>
    </row>
    <row r="319" spans="6:10" x14ac:dyDescent="0.25">
      <c r="F319" s="180" t="str">
        <f t="shared" si="12"/>
        <v xml:space="preserve"> </v>
      </c>
      <c r="G319" s="181" t="str">
        <f t="shared" si="13"/>
        <v xml:space="preserve"> </v>
      </c>
      <c r="H319" s="182" t="str">
        <f t="shared" si="14"/>
        <v xml:space="preserve"> </v>
      </c>
      <c r="J319" s="104"/>
    </row>
    <row r="320" spans="6:10" x14ac:dyDescent="0.25">
      <c r="F320" s="180" t="str">
        <f t="shared" si="12"/>
        <v xml:space="preserve"> </v>
      </c>
      <c r="G320" s="181" t="str">
        <f t="shared" si="13"/>
        <v xml:space="preserve"> </v>
      </c>
      <c r="H320" s="182" t="str">
        <f t="shared" si="14"/>
        <v xml:space="preserve"> </v>
      </c>
      <c r="J320" s="104"/>
    </row>
    <row r="321" spans="6:10" x14ac:dyDescent="0.25">
      <c r="F321" s="180" t="str">
        <f t="shared" si="12"/>
        <v xml:space="preserve"> </v>
      </c>
      <c r="G321" s="181" t="str">
        <f t="shared" si="13"/>
        <v xml:space="preserve"> </v>
      </c>
      <c r="H321" s="182" t="str">
        <f t="shared" si="14"/>
        <v xml:space="preserve"> </v>
      </c>
      <c r="J321" s="104"/>
    </row>
    <row r="322" spans="6:10" x14ac:dyDescent="0.25">
      <c r="F322" s="180" t="str">
        <f t="shared" si="12"/>
        <v xml:space="preserve"> </v>
      </c>
      <c r="G322" s="181" t="str">
        <f t="shared" si="13"/>
        <v xml:space="preserve"> </v>
      </c>
      <c r="H322" s="182" t="str">
        <f t="shared" si="14"/>
        <v xml:space="preserve"> </v>
      </c>
      <c r="J322" s="104"/>
    </row>
    <row r="323" spans="6:10" x14ac:dyDescent="0.25">
      <c r="F323" s="180" t="str">
        <f t="shared" si="12"/>
        <v xml:space="preserve"> </v>
      </c>
      <c r="G323" s="181" t="str">
        <f t="shared" si="13"/>
        <v xml:space="preserve"> </v>
      </c>
      <c r="H323" s="182" t="str">
        <f t="shared" si="14"/>
        <v xml:space="preserve"> </v>
      </c>
      <c r="J323" s="104"/>
    </row>
    <row r="324" spans="6:10" x14ac:dyDescent="0.25">
      <c r="F324" s="180" t="str">
        <f t="shared" si="12"/>
        <v xml:space="preserve"> </v>
      </c>
      <c r="G324" s="181" t="str">
        <f t="shared" si="13"/>
        <v xml:space="preserve"> </v>
      </c>
      <c r="H324" s="182" t="str">
        <f t="shared" si="14"/>
        <v xml:space="preserve"> </v>
      </c>
      <c r="J324" s="104"/>
    </row>
    <row r="325" spans="6:10" x14ac:dyDescent="0.25">
      <c r="F325" s="180" t="str">
        <f t="shared" si="12"/>
        <v xml:space="preserve"> </v>
      </c>
      <c r="G325" s="181" t="str">
        <f t="shared" si="13"/>
        <v xml:space="preserve"> </v>
      </c>
      <c r="H325" s="182" t="str">
        <f t="shared" si="14"/>
        <v xml:space="preserve"> </v>
      </c>
      <c r="J325" s="104"/>
    </row>
    <row r="326" spans="6:10" x14ac:dyDescent="0.25">
      <c r="F326" s="180" t="str">
        <f t="shared" si="12"/>
        <v xml:space="preserve"> </v>
      </c>
      <c r="G326" s="181" t="str">
        <f t="shared" si="13"/>
        <v xml:space="preserve"> </v>
      </c>
      <c r="H326" s="182" t="str">
        <f t="shared" si="14"/>
        <v xml:space="preserve"> </v>
      </c>
      <c r="J326" s="104"/>
    </row>
    <row r="327" spans="6:10" x14ac:dyDescent="0.25">
      <c r="F327" s="180" t="str">
        <f t="shared" si="12"/>
        <v xml:space="preserve"> </v>
      </c>
      <c r="G327" s="181" t="str">
        <f t="shared" si="13"/>
        <v xml:space="preserve"> </v>
      </c>
      <c r="H327" s="182" t="str">
        <f t="shared" si="14"/>
        <v xml:space="preserve"> </v>
      </c>
      <c r="J327" s="104"/>
    </row>
    <row r="328" spans="6:10" x14ac:dyDescent="0.25">
      <c r="F328" s="180" t="str">
        <f t="shared" si="12"/>
        <v xml:space="preserve"> </v>
      </c>
      <c r="G328" s="181" t="str">
        <f t="shared" si="13"/>
        <v xml:space="preserve"> </v>
      </c>
      <c r="H328" s="182" t="str">
        <f t="shared" si="14"/>
        <v xml:space="preserve"> </v>
      </c>
      <c r="J328" s="104"/>
    </row>
    <row r="329" spans="6:10" x14ac:dyDescent="0.25">
      <c r="F329" s="180" t="str">
        <f t="shared" si="12"/>
        <v xml:space="preserve"> </v>
      </c>
      <c r="G329" s="181" t="str">
        <f t="shared" si="13"/>
        <v xml:space="preserve"> </v>
      </c>
      <c r="H329" s="182" t="str">
        <f t="shared" si="14"/>
        <v xml:space="preserve"> </v>
      </c>
      <c r="J329" s="104"/>
    </row>
    <row r="330" spans="6:10" x14ac:dyDescent="0.25">
      <c r="F330" s="180" t="str">
        <f t="shared" ref="F330:F393" si="15">IF(E330-D330=0," ",E330-D330)</f>
        <v xml:space="preserve"> </v>
      </c>
      <c r="G330" s="181" t="str">
        <f t="shared" ref="G330:G393" si="16">IFERROR(E330/D330%," ")</f>
        <v xml:space="preserve"> </v>
      </c>
      <c r="H330" s="182" t="str">
        <f t="shared" ref="H330:H393" si="17">IFERROR(IF(A330=0,IF(ABS(F330)&lt;$H$6," ",IF(F330=0," ",F330))," ")," ")</f>
        <v xml:space="preserve"> </v>
      </c>
      <c r="J330" s="104"/>
    </row>
    <row r="331" spans="6:10" x14ac:dyDescent="0.25">
      <c r="F331" s="180" t="str">
        <f t="shared" si="15"/>
        <v xml:space="preserve"> </v>
      </c>
      <c r="G331" s="181" t="str">
        <f t="shared" si="16"/>
        <v xml:space="preserve"> </v>
      </c>
      <c r="H331" s="182" t="str">
        <f t="shared" si="17"/>
        <v xml:space="preserve"> </v>
      </c>
      <c r="J331" s="104"/>
    </row>
    <row r="332" spans="6:10" x14ac:dyDescent="0.25">
      <c r="F332" s="180" t="str">
        <f t="shared" si="15"/>
        <v xml:space="preserve"> </v>
      </c>
      <c r="G332" s="181" t="str">
        <f t="shared" si="16"/>
        <v xml:space="preserve"> </v>
      </c>
      <c r="H332" s="182" t="str">
        <f t="shared" si="17"/>
        <v xml:space="preserve"> </v>
      </c>
      <c r="J332" s="104"/>
    </row>
    <row r="333" spans="6:10" x14ac:dyDescent="0.25">
      <c r="F333" s="180" t="str">
        <f t="shared" si="15"/>
        <v xml:space="preserve"> </v>
      </c>
      <c r="G333" s="181" t="str">
        <f t="shared" si="16"/>
        <v xml:space="preserve"> </v>
      </c>
      <c r="H333" s="182" t="str">
        <f t="shared" si="17"/>
        <v xml:space="preserve"> </v>
      </c>
      <c r="J333" s="104"/>
    </row>
    <row r="334" spans="6:10" x14ac:dyDescent="0.25">
      <c r="F334" s="180" t="str">
        <f t="shared" si="15"/>
        <v xml:space="preserve"> </v>
      </c>
      <c r="G334" s="181" t="str">
        <f t="shared" si="16"/>
        <v xml:space="preserve"> </v>
      </c>
      <c r="H334" s="182" t="str">
        <f t="shared" si="17"/>
        <v xml:space="preserve"> </v>
      </c>
      <c r="J334" s="104"/>
    </row>
    <row r="335" spans="6:10" x14ac:dyDescent="0.25">
      <c r="F335" s="180" t="str">
        <f t="shared" si="15"/>
        <v xml:space="preserve"> </v>
      </c>
      <c r="G335" s="181" t="str">
        <f t="shared" si="16"/>
        <v xml:space="preserve"> </v>
      </c>
      <c r="H335" s="182" t="str">
        <f t="shared" si="17"/>
        <v xml:space="preserve"> </v>
      </c>
      <c r="J335" s="104"/>
    </row>
    <row r="336" spans="6:10" x14ac:dyDescent="0.25">
      <c r="F336" s="180" t="str">
        <f t="shared" si="15"/>
        <v xml:space="preserve"> </v>
      </c>
      <c r="G336" s="181" t="str">
        <f t="shared" si="16"/>
        <v xml:space="preserve"> </v>
      </c>
      <c r="H336" s="182" t="str">
        <f t="shared" si="17"/>
        <v xml:space="preserve"> </v>
      </c>
      <c r="J336" s="104"/>
    </row>
    <row r="337" spans="6:10" x14ac:dyDescent="0.25">
      <c r="F337" s="180" t="str">
        <f t="shared" si="15"/>
        <v xml:space="preserve"> </v>
      </c>
      <c r="G337" s="181" t="str">
        <f t="shared" si="16"/>
        <v xml:space="preserve"> </v>
      </c>
      <c r="H337" s="182" t="str">
        <f t="shared" si="17"/>
        <v xml:space="preserve"> </v>
      </c>
      <c r="J337" s="104"/>
    </row>
    <row r="338" spans="6:10" x14ac:dyDescent="0.25">
      <c r="F338" s="180" t="str">
        <f t="shared" si="15"/>
        <v xml:space="preserve"> </v>
      </c>
      <c r="G338" s="181" t="str">
        <f t="shared" si="16"/>
        <v xml:space="preserve"> </v>
      </c>
      <c r="H338" s="182" t="str">
        <f t="shared" si="17"/>
        <v xml:space="preserve"> </v>
      </c>
      <c r="J338" s="104"/>
    </row>
    <row r="339" spans="6:10" x14ac:dyDescent="0.25">
      <c r="F339" s="180" t="str">
        <f t="shared" si="15"/>
        <v xml:space="preserve"> </v>
      </c>
      <c r="G339" s="181" t="str">
        <f t="shared" si="16"/>
        <v xml:space="preserve"> </v>
      </c>
      <c r="H339" s="182" t="str">
        <f t="shared" si="17"/>
        <v xml:space="preserve"> </v>
      </c>
      <c r="J339" s="104"/>
    </row>
    <row r="340" spans="6:10" x14ac:dyDescent="0.25">
      <c r="F340" s="180" t="str">
        <f t="shared" si="15"/>
        <v xml:space="preserve"> </v>
      </c>
      <c r="G340" s="181" t="str">
        <f t="shared" si="16"/>
        <v xml:space="preserve"> </v>
      </c>
      <c r="H340" s="182" t="str">
        <f t="shared" si="17"/>
        <v xml:space="preserve"> </v>
      </c>
      <c r="J340" s="104"/>
    </row>
    <row r="341" spans="6:10" x14ac:dyDescent="0.25">
      <c r="F341" s="180" t="str">
        <f t="shared" si="15"/>
        <v xml:space="preserve"> </v>
      </c>
      <c r="G341" s="181" t="str">
        <f t="shared" si="16"/>
        <v xml:space="preserve"> </v>
      </c>
      <c r="H341" s="182" t="str">
        <f t="shared" si="17"/>
        <v xml:space="preserve"> </v>
      </c>
      <c r="J341" s="104"/>
    </row>
    <row r="342" spans="6:10" x14ac:dyDescent="0.25">
      <c r="F342" s="180" t="str">
        <f t="shared" si="15"/>
        <v xml:space="preserve"> </v>
      </c>
      <c r="G342" s="181" t="str">
        <f t="shared" si="16"/>
        <v xml:space="preserve"> </v>
      </c>
      <c r="H342" s="182" t="str">
        <f t="shared" si="17"/>
        <v xml:space="preserve"> </v>
      </c>
      <c r="J342" s="104"/>
    </row>
    <row r="343" spans="6:10" x14ac:dyDescent="0.25">
      <c r="F343" s="180" t="str">
        <f t="shared" si="15"/>
        <v xml:space="preserve"> </v>
      </c>
      <c r="G343" s="181" t="str">
        <f t="shared" si="16"/>
        <v xml:space="preserve"> </v>
      </c>
      <c r="H343" s="182" t="str">
        <f t="shared" si="17"/>
        <v xml:space="preserve"> </v>
      </c>
      <c r="J343" s="104"/>
    </row>
    <row r="344" spans="6:10" x14ac:dyDescent="0.25">
      <c r="F344" s="180" t="str">
        <f t="shared" si="15"/>
        <v xml:space="preserve"> </v>
      </c>
      <c r="G344" s="181" t="str">
        <f t="shared" si="16"/>
        <v xml:space="preserve"> </v>
      </c>
      <c r="H344" s="182" t="str">
        <f t="shared" si="17"/>
        <v xml:space="preserve"> </v>
      </c>
      <c r="J344" s="104"/>
    </row>
    <row r="345" spans="6:10" x14ac:dyDescent="0.25">
      <c r="F345" s="180" t="str">
        <f t="shared" si="15"/>
        <v xml:space="preserve"> </v>
      </c>
      <c r="G345" s="181" t="str">
        <f t="shared" si="16"/>
        <v xml:space="preserve"> </v>
      </c>
      <c r="H345" s="182" t="str">
        <f t="shared" si="17"/>
        <v xml:space="preserve"> </v>
      </c>
      <c r="J345" s="104"/>
    </row>
    <row r="346" spans="6:10" x14ac:dyDescent="0.25">
      <c r="F346" s="180" t="str">
        <f t="shared" si="15"/>
        <v xml:space="preserve"> </v>
      </c>
      <c r="G346" s="181" t="str">
        <f t="shared" si="16"/>
        <v xml:space="preserve"> </v>
      </c>
      <c r="H346" s="182" t="str">
        <f t="shared" si="17"/>
        <v xml:space="preserve"> </v>
      </c>
      <c r="J346" s="104"/>
    </row>
    <row r="347" spans="6:10" x14ac:dyDescent="0.25">
      <c r="F347" s="180" t="str">
        <f t="shared" si="15"/>
        <v xml:space="preserve"> </v>
      </c>
      <c r="G347" s="181" t="str">
        <f t="shared" si="16"/>
        <v xml:space="preserve"> </v>
      </c>
      <c r="H347" s="182" t="str">
        <f t="shared" si="17"/>
        <v xml:space="preserve"> </v>
      </c>
      <c r="J347" s="104"/>
    </row>
    <row r="348" spans="6:10" x14ac:dyDescent="0.25">
      <c r="F348" s="180" t="str">
        <f t="shared" si="15"/>
        <v xml:space="preserve"> </v>
      </c>
      <c r="G348" s="181" t="str">
        <f t="shared" si="16"/>
        <v xml:space="preserve"> </v>
      </c>
      <c r="H348" s="182" t="str">
        <f t="shared" si="17"/>
        <v xml:space="preserve"> </v>
      </c>
      <c r="J348" s="104"/>
    </row>
    <row r="349" spans="6:10" x14ac:dyDescent="0.25">
      <c r="F349" s="180" t="str">
        <f t="shared" si="15"/>
        <v xml:space="preserve"> </v>
      </c>
      <c r="G349" s="181" t="str">
        <f t="shared" si="16"/>
        <v xml:space="preserve"> </v>
      </c>
      <c r="H349" s="182" t="str">
        <f t="shared" si="17"/>
        <v xml:space="preserve"> </v>
      </c>
      <c r="J349" s="104"/>
    </row>
    <row r="350" spans="6:10" x14ac:dyDescent="0.25">
      <c r="F350" s="180" t="str">
        <f t="shared" si="15"/>
        <v xml:space="preserve"> </v>
      </c>
      <c r="G350" s="181" t="str">
        <f t="shared" si="16"/>
        <v xml:space="preserve"> </v>
      </c>
      <c r="H350" s="182" t="str">
        <f t="shared" si="17"/>
        <v xml:space="preserve"> </v>
      </c>
      <c r="J350" s="104"/>
    </row>
    <row r="351" spans="6:10" x14ac:dyDescent="0.25">
      <c r="F351" s="180" t="str">
        <f t="shared" si="15"/>
        <v xml:space="preserve"> </v>
      </c>
      <c r="G351" s="181" t="str">
        <f t="shared" si="16"/>
        <v xml:space="preserve"> </v>
      </c>
      <c r="H351" s="182" t="str">
        <f t="shared" si="17"/>
        <v xml:space="preserve"> </v>
      </c>
      <c r="J351" s="104"/>
    </row>
    <row r="352" spans="6:10" x14ac:dyDescent="0.25">
      <c r="F352" s="180" t="str">
        <f t="shared" si="15"/>
        <v xml:space="preserve"> </v>
      </c>
      <c r="G352" s="181" t="str">
        <f t="shared" si="16"/>
        <v xml:space="preserve"> </v>
      </c>
      <c r="H352" s="182" t="str">
        <f t="shared" si="17"/>
        <v xml:space="preserve"> </v>
      </c>
      <c r="J352" s="104"/>
    </row>
    <row r="353" spans="6:10" x14ac:dyDescent="0.25">
      <c r="F353" s="180" t="str">
        <f t="shared" si="15"/>
        <v xml:space="preserve"> </v>
      </c>
      <c r="G353" s="181" t="str">
        <f t="shared" si="16"/>
        <v xml:space="preserve"> </v>
      </c>
      <c r="H353" s="182" t="str">
        <f t="shared" si="17"/>
        <v xml:space="preserve"> </v>
      </c>
      <c r="J353" s="104"/>
    </row>
    <row r="354" spans="6:10" x14ac:dyDescent="0.25">
      <c r="F354" s="180" t="str">
        <f t="shared" si="15"/>
        <v xml:space="preserve"> </v>
      </c>
      <c r="G354" s="181" t="str">
        <f t="shared" si="16"/>
        <v xml:space="preserve"> </v>
      </c>
      <c r="H354" s="182" t="str">
        <f t="shared" si="17"/>
        <v xml:space="preserve"> </v>
      </c>
      <c r="J354" s="104"/>
    </row>
    <row r="355" spans="6:10" x14ac:dyDescent="0.25">
      <c r="F355" s="180" t="str">
        <f t="shared" si="15"/>
        <v xml:space="preserve"> </v>
      </c>
      <c r="G355" s="181" t="str">
        <f t="shared" si="16"/>
        <v xml:space="preserve"> </v>
      </c>
      <c r="H355" s="182" t="str">
        <f t="shared" si="17"/>
        <v xml:space="preserve"> </v>
      </c>
      <c r="J355" s="104"/>
    </row>
    <row r="356" spans="6:10" x14ac:dyDescent="0.25">
      <c r="F356" s="180" t="str">
        <f t="shared" si="15"/>
        <v xml:space="preserve"> </v>
      </c>
      <c r="G356" s="181" t="str">
        <f t="shared" si="16"/>
        <v xml:space="preserve"> </v>
      </c>
      <c r="H356" s="182" t="str">
        <f t="shared" si="17"/>
        <v xml:space="preserve"> </v>
      </c>
      <c r="J356" s="104"/>
    </row>
    <row r="357" spans="6:10" x14ac:dyDescent="0.25">
      <c r="F357" s="180" t="str">
        <f t="shared" si="15"/>
        <v xml:space="preserve"> </v>
      </c>
      <c r="G357" s="181" t="str">
        <f t="shared" si="16"/>
        <v xml:space="preserve"> </v>
      </c>
      <c r="H357" s="182" t="str">
        <f t="shared" si="17"/>
        <v xml:space="preserve"> </v>
      </c>
      <c r="J357" s="104"/>
    </row>
    <row r="358" spans="6:10" x14ac:dyDescent="0.25">
      <c r="F358" s="180" t="str">
        <f t="shared" si="15"/>
        <v xml:space="preserve"> </v>
      </c>
      <c r="G358" s="181" t="str">
        <f t="shared" si="16"/>
        <v xml:space="preserve"> </v>
      </c>
      <c r="H358" s="182" t="str">
        <f t="shared" si="17"/>
        <v xml:space="preserve"> </v>
      </c>
      <c r="J358" s="104"/>
    </row>
    <row r="359" spans="6:10" x14ac:dyDescent="0.25">
      <c r="F359" s="180" t="str">
        <f t="shared" si="15"/>
        <v xml:space="preserve"> </v>
      </c>
      <c r="G359" s="181" t="str">
        <f t="shared" si="16"/>
        <v xml:space="preserve"> </v>
      </c>
      <c r="H359" s="182" t="str">
        <f t="shared" si="17"/>
        <v xml:space="preserve"> </v>
      </c>
      <c r="J359" s="104"/>
    </row>
    <row r="360" spans="6:10" x14ac:dyDescent="0.25">
      <c r="F360" s="180" t="str">
        <f t="shared" si="15"/>
        <v xml:space="preserve"> </v>
      </c>
      <c r="G360" s="181" t="str">
        <f t="shared" si="16"/>
        <v xml:space="preserve"> </v>
      </c>
      <c r="H360" s="182" t="str">
        <f t="shared" si="17"/>
        <v xml:space="preserve"> </v>
      </c>
      <c r="J360" s="104"/>
    </row>
    <row r="361" spans="6:10" x14ac:dyDescent="0.25">
      <c r="F361" s="180" t="str">
        <f t="shared" si="15"/>
        <v xml:space="preserve"> </v>
      </c>
      <c r="G361" s="181" t="str">
        <f t="shared" si="16"/>
        <v xml:space="preserve"> </v>
      </c>
      <c r="H361" s="182" t="str">
        <f t="shared" si="17"/>
        <v xml:space="preserve"> </v>
      </c>
      <c r="J361" s="104"/>
    </row>
    <row r="362" spans="6:10" x14ac:dyDescent="0.25">
      <c r="F362" s="180" t="str">
        <f t="shared" si="15"/>
        <v xml:space="preserve"> </v>
      </c>
      <c r="G362" s="181" t="str">
        <f t="shared" si="16"/>
        <v xml:space="preserve"> </v>
      </c>
      <c r="H362" s="182" t="str">
        <f t="shared" si="17"/>
        <v xml:space="preserve"> </v>
      </c>
      <c r="J362" s="104"/>
    </row>
    <row r="363" spans="6:10" x14ac:dyDescent="0.25">
      <c r="F363" s="180" t="str">
        <f t="shared" si="15"/>
        <v xml:space="preserve"> </v>
      </c>
      <c r="G363" s="181" t="str">
        <f t="shared" si="16"/>
        <v xml:space="preserve"> </v>
      </c>
      <c r="H363" s="182" t="str">
        <f t="shared" si="17"/>
        <v xml:space="preserve"> </v>
      </c>
      <c r="J363" s="104"/>
    </row>
    <row r="364" spans="6:10" x14ac:dyDescent="0.25">
      <c r="F364" s="180" t="str">
        <f t="shared" si="15"/>
        <v xml:space="preserve"> </v>
      </c>
      <c r="G364" s="181" t="str">
        <f t="shared" si="16"/>
        <v xml:space="preserve"> </v>
      </c>
      <c r="H364" s="182" t="str">
        <f t="shared" si="17"/>
        <v xml:space="preserve"> </v>
      </c>
      <c r="J364" s="104"/>
    </row>
    <row r="365" spans="6:10" x14ac:dyDescent="0.25">
      <c r="F365" s="180" t="str">
        <f t="shared" si="15"/>
        <v xml:space="preserve"> </v>
      </c>
      <c r="G365" s="181" t="str">
        <f t="shared" si="16"/>
        <v xml:space="preserve"> </v>
      </c>
      <c r="H365" s="182" t="str">
        <f t="shared" si="17"/>
        <v xml:space="preserve"> </v>
      </c>
      <c r="J365" s="104"/>
    </row>
    <row r="366" spans="6:10" x14ac:dyDescent="0.25">
      <c r="F366" s="180" t="str">
        <f t="shared" si="15"/>
        <v xml:space="preserve"> </v>
      </c>
      <c r="G366" s="181" t="str">
        <f t="shared" si="16"/>
        <v xml:space="preserve"> </v>
      </c>
      <c r="H366" s="182" t="str">
        <f t="shared" si="17"/>
        <v xml:space="preserve"> </v>
      </c>
      <c r="J366" s="104"/>
    </row>
    <row r="367" spans="6:10" x14ac:dyDescent="0.25">
      <c r="F367" s="180" t="str">
        <f t="shared" si="15"/>
        <v xml:space="preserve"> </v>
      </c>
      <c r="G367" s="181" t="str">
        <f t="shared" si="16"/>
        <v xml:space="preserve"> </v>
      </c>
      <c r="H367" s="182" t="str">
        <f t="shared" si="17"/>
        <v xml:space="preserve"> </v>
      </c>
      <c r="J367" s="104"/>
    </row>
    <row r="368" spans="6:10" x14ac:dyDescent="0.25">
      <c r="F368" s="180" t="str">
        <f t="shared" si="15"/>
        <v xml:space="preserve"> </v>
      </c>
      <c r="G368" s="181" t="str">
        <f t="shared" si="16"/>
        <v xml:space="preserve"> </v>
      </c>
      <c r="H368" s="182" t="str">
        <f t="shared" si="17"/>
        <v xml:space="preserve"> </v>
      </c>
      <c r="J368" s="104"/>
    </row>
    <row r="369" spans="6:10" x14ac:dyDescent="0.25">
      <c r="F369" s="180" t="str">
        <f t="shared" si="15"/>
        <v xml:space="preserve"> </v>
      </c>
      <c r="G369" s="181" t="str">
        <f t="shared" si="16"/>
        <v xml:space="preserve"> </v>
      </c>
      <c r="H369" s="182" t="str">
        <f t="shared" si="17"/>
        <v xml:space="preserve"> </v>
      </c>
      <c r="J369" s="104"/>
    </row>
    <row r="370" spans="6:10" x14ac:dyDescent="0.25">
      <c r="F370" s="180" t="str">
        <f t="shared" si="15"/>
        <v xml:space="preserve"> </v>
      </c>
      <c r="G370" s="181" t="str">
        <f t="shared" si="16"/>
        <v xml:space="preserve"> </v>
      </c>
      <c r="H370" s="182" t="str">
        <f t="shared" si="17"/>
        <v xml:space="preserve"> </v>
      </c>
      <c r="J370" s="104"/>
    </row>
    <row r="371" spans="6:10" x14ac:dyDescent="0.25">
      <c r="F371" s="180" t="str">
        <f t="shared" si="15"/>
        <v xml:space="preserve"> </v>
      </c>
      <c r="G371" s="181" t="str">
        <f t="shared" si="16"/>
        <v xml:space="preserve"> </v>
      </c>
      <c r="H371" s="182" t="str">
        <f t="shared" si="17"/>
        <v xml:space="preserve"> </v>
      </c>
      <c r="J371" s="104"/>
    </row>
    <row r="372" spans="6:10" x14ac:dyDescent="0.25">
      <c r="F372" s="180" t="str">
        <f t="shared" si="15"/>
        <v xml:space="preserve"> </v>
      </c>
      <c r="G372" s="181" t="str">
        <f t="shared" si="16"/>
        <v xml:space="preserve"> </v>
      </c>
      <c r="H372" s="182" t="str">
        <f t="shared" si="17"/>
        <v xml:space="preserve"> </v>
      </c>
      <c r="J372" s="104"/>
    </row>
    <row r="373" spans="6:10" x14ac:dyDescent="0.25">
      <c r="F373" s="180" t="str">
        <f t="shared" si="15"/>
        <v xml:space="preserve"> </v>
      </c>
      <c r="G373" s="181" t="str">
        <f t="shared" si="16"/>
        <v xml:space="preserve"> </v>
      </c>
      <c r="H373" s="182" t="str">
        <f t="shared" si="17"/>
        <v xml:space="preserve"> </v>
      </c>
      <c r="J373" s="104"/>
    </row>
    <row r="374" spans="6:10" x14ac:dyDescent="0.25">
      <c r="F374" s="180" t="str">
        <f t="shared" si="15"/>
        <v xml:space="preserve"> </v>
      </c>
      <c r="G374" s="181" t="str">
        <f t="shared" si="16"/>
        <v xml:space="preserve"> </v>
      </c>
      <c r="H374" s="182" t="str">
        <f t="shared" si="17"/>
        <v xml:space="preserve"> </v>
      </c>
      <c r="J374" s="104"/>
    </row>
    <row r="375" spans="6:10" x14ac:dyDescent="0.25">
      <c r="F375" s="180" t="str">
        <f t="shared" si="15"/>
        <v xml:space="preserve"> </v>
      </c>
      <c r="G375" s="181" t="str">
        <f t="shared" si="16"/>
        <v xml:space="preserve"> </v>
      </c>
      <c r="H375" s="182" t="str">
        <f t="shared" si="17"/>
        <v xml:space="preserve"> </v>
      </c>
      <c r="J375" s="104"/>
    </row>
    <row r="376" spans="6:10" x14ac:dyDescent="0.25">
      <c r="F376" s="180" t="str">
        <f t="shared" si="15"/>
        <v xml:space="preserve"> </v>
      </c>
      <c r="G376" s="181" t="str">
        <f t="shared" si="16"/>
        <v xml:space="preserve"> </v>
      </c>
      <c r="H376" s="182" t="str">
        <f t="shared" si="17"/>
        <v xml:space="preserve"> </v>
      </c>
      <c r="J376" s="104"/>
    </row>
    <row r="377" spans="6:10" x14ac:dyDescent="0.25">
      <c r="F377" s="180" t="str">
        <f t="shared" si="15"/>
        <v xml:space="preserve"> </v>
      </c>
      <c r="G377" s="181" t="str">
        <f t="shared" si="16"/>
        <v xml:space="preserve"> </v>
      </c>
      <c r="H377" s="182" t="str">
        <f t="shared" si="17"/>
        <v xml:space="preserve"> </v>
      </c>
      <c r="J377" s="104"/>
    </row>
    <row r="378" spans="6:10" x14ac:dyDescent="0.25">
      <c r="F378" s="180" t="str">
        <f t="shared" si="15"/>
        <v xml:space="preserve"> </v>
      </c>
      <c r="G378" s="181" t="str">
        <f t="shared" si="16"/>
        <v xml:space="preserve"> </v>
      </c>
      <c r="H378" s="182" t="str">
        <f t="shared" si="17"/>
        <v xml:space="preserve"> </v>
      </c>
      <c r="J378" s="104"/>
    </row>
    <row r="379" spans="6:10" x14ac:dyDescent="0.25">
      <c r="F379" s="180" t="str">
        <f t="shared" si="15"/>
        <v xml:space="preserve"> </v>
      </c>
      <c r="G379" s="181" t="str">
        <f t="shared" si="16"/>
        <v xml:space="preserve"> </v>
      </c>
      <c r="H379" s="182" t="str">
        <f t="shared" si="17"/>
        <v xml:space="preserve"> </v>
      </c>
      <c r="J379" s="104"/>
    </row>
    <row r="380" spans="6:10" x14ac:dyDescent="0.25">
      <c r="F380" s="180" t="str">
        <f t="shared" si="15"/>
        <v xml:space="preserve"> </v>
      </c>
      <c r="G380" s="181" t="str">
        <f t="shared" si="16"/>
        <v xml:space="preserve"> </v>
      </c>
      <c r="H380" s="182" t="str">
        <f t="shared" si="17"/>
        <v xml:space="preserve"> </v>
      </c>
      <c r="J380" s="104"/>
    </row>
    <row r="381" spans="6:10" x14ac:dyDescent="0.25">
      <c r="F381" s="180" t="str">
        <f t="shared" si="15"/>
        <v xml:space="preserve"> </v>
      </c>
      <c r="G381" s="181" t="str">
        <f t="shared" si="16"/>
        <v xml:space="preserve"> </v>
      </c>
      <c r="H381" s="182" t="str">
        <f t="shared" si="17"/>
        <v xml:space="preserve"> </v>
      </c>
      <c r="J381" s="104"/>
    </row>
    <row r="382" spans="6:10" x14ac:dyDescent="0.25">
      <c r="F382" s="180" t="str">
        <f t="shared" si="15"/>
        <v xml:space="preserve"> </v>
      </c>
      <c r="G382" s="181" t="str">
        <f t="shared" si="16"/>
        <v xml:space="preserve"> </v>
      </c>
      <c r="H382" s="182" t="str">
        <f t="shared" si="17"/>
        <v xml:space="preserve"> </v>
      </c>
      <c r="J382" s="104"/>
    </row>
    <row r="383" spans="6:10" x14ac:dyDescent="0.25">
      <c r="F383" s="180" t="str">
        <f t="shared" si="15"/>
        <v xml:space="preserve"> </v>
      </c>
      <c r="G383" s="181" t="str">
        <f t="shared" si="16"/>
        <v xml:space="preserve"> </v>
      </c>
      <c r="H383" s="182" t="str">
        <f t="shared" si="17"/>
        <v xml:space="preserve"> </v>
      </c>
      <c r="J383" s="104"/>
    </row>
    <row r="384" spans="6:10" x14ac:dyDescent="0.25">
      <c r="F384" s="180" t="str">
        <f t="shared" si="15"/>
        <v xml:space="preserve"> </v>
      </c>
      <c r="G384" s="181" t="str">
        <f t="shared" si="16"/>
        <v xml:space="preserve"> </v>
      </c>
      <c r="H384" s="182" t="str">
        <f t="shared" si="17"/>
        <v xml:space="preserve"> </v>
      </c>
      <c r="J384" s="104"/>
    </row>
    <row r="385" spans="6:10" x14ac:dyDescent="0.25">
      <c r="F385" s="180" t="str">
        <f t="shared" si="15"/>
        <v xml:space="preserve"> </v>
      </c>
      <c r="G385" s="181" t="str">
        <f t="shared" si="16"/>
        <v xml:space="preserve"> </v>
      </c>
      <c r="H385" s="182" t="str">
        <f t="shared" si="17"/>
        <v xml:space="preserve"> </v>
      </c>
      <c r="J385" s="104"/>
    </row>
    <row r="386" spans="6:10" x14ac:dyDescent="0.25">
      <c r="F386" s="180" t="str">
        <f t="shared" si="15"/>
        <v xml:space="preserve"> </v>
      </c>
      <c r="G386" s="181" t="str">
        <f t="shared" si="16"/>
        <v xml:space="preserve"> </v>
      </c>
      <c r="H386" s="182" t="str">
        <f t="shared" si="17"/>
        <v xml:space="preserve"> </v>
      </c>
      <c r="J386" s="104"/>
    </row>
    <row r="387" spans="6:10" x14ac:dyDescent="0.25">
      <c r="F387" s="180" t="str">
        <f t="shared" si="15"/>
        <v xml:space="preserve"> </v>
      </c>
      <c r="G387" s="181" t="str">
        <f t="shared" si="16"/>
        <v xml:space="preserve"> </v>
      </c>
      <c r="H387" s="182" t="str">
        <f t="shared" si="17"/>
        <v xml:space="preserve"> </v>
      </c>
      <c r="J387" s="104"/>
    </row>
    <row r="388" spans="6:10" x14ac:dyDescent="0.25">
      <c r="F388" s="180" t="str">
        <f t="shared" si="15"/>
        <v xml:space="preserve"> </v>
      </c>
      <c r="G388" s="181" t="str">
        <f t="shared" si="16"/>
        <v xml:space="preserve"> </v>
      </c>
      <c r="H388" s="182" t="str">
        <f t="shared" si="17"/>
        <v xml:space="preserve"> </v>
      </c>
      <c r="J388" s="104"/>
    </row>
    <row r="389" spans="6:10" x14ac:dyDescent="0.25">
      <c r="F389" s="180" t="str">
        <f t="shared" si="15"/>
        <v xml:space="preserve"> </v>
      </c>
      <c r="G389" s="181" t="str">
        <f t="shared" si="16"/>
        <v xml:space="preserve"> </v>
      </c>
      <c r="H389" s="182" t="str">
        <f t="shared" si="17"/>
        <v xml:space="preserve"> </v>
      </c>
      <c r="J389" s="104"/>
    </row>
    <row r="390" spans="6:10" x14ac:dyDescent="0.25">
      <c r="F390" s="180" t="str">
        <f t="shared" si="15"/>
        <v xml:space="preserve"> </v>
      </c>
      <c r="G390" s="181" t="str">
        <f t="shared" si="16"/>
        <v xml:space="preserve"> </v>
      </c>
      <c r="H390" s="182" t="str">
        <f t="shared" si="17"/>
        <v xml:space="preserve"> </v>
      </c>
      <c r="J390" s="104"/>
    </row>
    <row r="391" spans="6:10" x14ac:dyDescent="0.25">
      <c r="F391" s="180" t="str">
        <f t="shared" si="15"/>
        <v xml:space="preserve"> </v>
      </c>
      <c r="G391" s="181" t="str">
        <f t="shared" si="16"/>
        <v xml:space="preserve"> </v>
      </c>
      <c r="H391" s="182" t="str">
        <f t="shared" si="17"/>
        <v xml:space="preserve"> </v>
      </c>
      <c r="J391" s="104"/>
    </row>
    <row r="392" spans="6:10" x14ac:dyDescent="0.25">
      <c r="F392" s="180" t="str">
        <f t="shared" si="15"/>
        <v xml:space="preserve"> </v>
      </c>
      <c r="G392" s="181" t="str">
        <f t="shared" si="16"/>
        <v xml:space="preserve"> </v>
      </c>
      <c r="H392" s="182" t="str">
        <f t="shared" si="17"/>
        <v xml:space="preserve"> </v>
      </c>
      <c r="J392" s="104"/>
    </row>
    <row r="393" spans="6:10" x14ac:dyDescent="0.25">
      <c r="F393" s="180" t="str">
        <f t="shared" si="15"/>
        <v xml:space="preserve"> </v>
      </c>
      <c r="G393" s="181" t="str">
        <f t="shared" si="16"/>
        <v xml:space="preserve"> </v>
      </c>
      <c r="H393" s="182" t="str">
        <f t="shared" si="17"/>
        <v xml:space="preserve"> </v>
      </c>
      <c r="J393" s="104"/>
    </row>
    <row r="394" spans="6:10" x14ac:dyDescent="0.25">
      <c r="F394" s="180" t="str">
        <f t="shared" ref="F394:F400" si="18">IF(E394-D394=0," ",E394-D394)</f>
        <v xml:space="preserve"> </v>
      </c>
      <c r="G394" s="181" t="str">
        <f t="shared" ref="G394:G400" si="19">IFERROR(E394/D394%," ")</f>
        <v xml:space="preserve"> </v>
      </c>
      <c r="H394" s="182" t="str">
        <f t="shared" ref="H394:H400" si="20">IFERROR(IF(A394=0,IF(ABS(F394)&lt;$H$6," ",IF(F394=0," ",F394))," ")," ")</f>
        <v xml:space="preserve"> </v>
      </c>
      <c r="J394" s="104"/>
    </row>
    <row r="395" spans="6:10" x14ac:dyDescent="0.25">
      <c r="F395" s="180" t="str">
        <f t="shared" si="18"/>
        <v xml:space="preserve"> </v>
      </c>
      <c r="G395" s="181" t="str">
        <f t="shared" si="19"/>
        <v xml:space="preserve"> </v>
      </c>
      <c r="H395" s="182" t="str">
        <f t="shared" si="20"/>
        <v xml:space="preserve"> </v>
      </c>
      <c r="J395" s="104"/>
    </row>
    <row r="396" spans="6:10" x14ac:dyDescent="0.25">
      <c r="F396" s="180" t="str">
        <f t="shared" si="18"/>
        <v xml:space="preserve"> </v>
      </c>
      <c r="G396" s="181" t="str">
        <f t="shared" si="19"/>
        <v xml:space="preserve"> </v>
      </c>
      <c r="H396" s="182" t="str">
        <f t="shared" si="20"/>
        <v xml:space="preserve"> </v>
      </c>
      <c r="J396" s="104"/>
    </row>
    <row r="397" spans="6:10" x14ac:dyDescent="0.25">
      <c r="F397" s="180" t="str">
        <f t="shared" si="18"/>
        <v xml:space="preserve"> </v>
      </c>
      <c r="G397" s="181" t="str">
        <f t="shared" si="19"/>
        <v xml:space="preserve"> </v>
      </c>
      <c r="H397" s="182" t="str">
        <f t="shared" si="20"/>
        <v xml:space="preserve"> </v>
      </c>
      <c r="J397" s="104"/>
    </row>
    <row r="398" spans="6:10" x14ac:dyDescent="0.25">
      <c r="F398" s="180" t="str">
        <f t="shared" si="18"/>
        <v xml:space="preserve"> </v>
      </c>
      <c r="G398" s="181" t="str">
        <f t="shared" si="19"/>
        <v xml:space="preserve"> </v>
      </c>
      <c r="H398" s="182" t="str">
        <f t="shared" si="20"/>
        <v xml:space="preserve"> </v>
      </c>
      <c r="J398" s="104"/>
    </row>
    <row r="399" spans="6:10" x14ac:dyDescent="0.25">
      <c r="F399" s="180" t="str">
        <f t="shared" si="18"/>
        <v xml:space="preserve"> </v>
      </c>
      <c r="G399" s="181" t="str">
        <f t="shared" si="19"/>
        <v xml:space="preserve"> </v>
      </c>
      <c r="H399" s="182" t="str">
        <f t="shared" si="20"/>
        <v xml:space="preserve"> </v>
      </c>
      <c r="J399" s="104"/>
    </row>
    <row r="400" spans="6:10" x14ac:dyDescent="0.25">
      <c r="F400" s="180" t="str">
        <f t="shared" si="18"/>
        <v xml:space="preserve"> </v>
      </c>
      <c r="G400" s="181" t="str">
        <f t="shared" si="19"/>
        <v xml:space="preserve"> </v>
      </c>
      <c r="H400" s="182" t="str">
        <f t="shared" si="20"/>
        <v xml:space="preserve"> </v>
      </c>
      <c r="J400" s="107" t="s">
        <v>72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9:H400">
    <cfRule type="expression" dxfId="0" priority="1" stopIfTrue="1">
      <formula>ABS(H9)&gt;=$H$6</formula>
    </cfRule>
  </conditionalFormatting>
  <hyperlinks>
    <hyperlink ref="K6" location="'KM-D-10-M'!A1" display="'KM-D-10-M " xr:uid="{00000000-0004-0000-0200-000000000000}"/>
    <hyperlink ref="K4" location="'KM-D-01'!A1" display="KM-D-01" xr:uid="{00000000-0004-0000-0200-000001000000}"/>
    <hyperlink ref="K5" location="'KM-D-02'!A1" display="KM-D-02" xr:uid="{00000000-0004-0000-0200-000002000000}"/>
    <hyperlink ref="K3" location="'KM-D'!A1" display="KM-D" xr:uid="{00000000-0004-0000-0200-000003000000}"/>
    <hyperlink ref="K7" location="'KM-D-10-E'!A1" display="KM-D-10-E" xr:uid="{00000000-0004-0000-0200-000004000000}"/>
  </hyperlinks>
  <pageMargins left="0.70866141732283472" right="0.70866141732283472" top="0.70866141732283472" bottom="0.70866141732283472" header="0.51181102362204722" footer="0.31496062992125984"/>
  <pageSetup paperSize="9" scale="96" orientation="landscape" r:id="rId1"/>
  <headerFooter alignWithMargins="0">
    <oddFooter>&amp;L&amp;8&amp;F/KM-D-03&amp;C&amp;8 &amp;P/&amp;N&amp;R&amp;8DigitAudit/AuditDok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zoomScaleNormal="100" workbookViewId="0"/>
  </sheetViews>
  <sheetFormatPr defaultRowHeight="16.5" x14ac:dyDescent="0.3"/>
  <cols>
    <col min="1" max="1" width="11" style="78" customWidth="1"/>
    <col min="2" max="2" width="69.25" style="90" customWidth="1"/>
    <col min="3" max="3" width="10.875" style="78" bestFit="1" customWidth="1"/>
    <col min="4" max="16384" width="9" style="78"/>
  </cols>
  <sheetData>
    <row r="1" spans="1:6" x14ac:dyDescent="0.3">
      <c r="A1" s="81" t="s">
        <v>66</v>
      </c>
      <c r="B1" s="77" t="s">
        <v>59</v>
      </c>
    </row>
    <row r="2" spans="1:6" x14ac:dyDescent="0.3">
      <c r="A2" s="79"/>
      <c r="B2" s="80"/>
      <c r="D2" s="129">
        <f>A40</f>
        <v>0</v>
      </c>
      <c r="E2" s="129">
        <f>A42</f>
        <v>0</v>
      </c>
      <c r="F2" s="173" t="s">
        <v>108</v>
      </c>
    </row>
    <row r="3" spans="1:6" x14ac:dyDescent="0.3">
      <c r="A3" s="81" t="s">
        <v>65</v>
      </c>
      <c r="B3" s="82"/>
      <c r="C3" s="21" t="s">
        <v>48</v>
      </c>
      <c r="D3" s="22" t="s">
        <v>55</v>
      </c>
    </row>
    <row r="4" spans="1:6" x14ac:dyDescent="0.3">
      <c r="A4" s="83" t="s">
        <v>61</v>
      </c>
      <c r="B4" s="84">
        <f xml:space="preserve"> Alapa!$C$17</f>
        <v>0</v>
      </c>
      <c r="C4" s="21" t="s">
        <v>2</v>
      </c>
      <c r="D4" s="22" t="s">
        <v>60</v>
      </c>
    </row>
    <row r="5" spans="1:6" x14ac:dyDescent="0.3">
      <c r="A5" s="83" t="s">
        <v>54</v>
      </c>
      <c r="B5" s="85">
        <f xml:space="preserve"> Alapa!$C$12</f>
        <v>0</v>
      </c>
      <c r="C5" s="21" t="s">
        <v>39</v>
      </c>
      <c r="D5" s="22" t="s">
        <v>56</v>
      </c>
    </row>
    <row r="6" spans="1:6" x14ac:dyDescent="0.3">
      <c r="A6" s="83" t="s">
        <v>4</v>
      </c>
      <c r="B6" s="85">
        <f>Alapa!$C$15</f>
        <v>0</v>
      </c>
      <c r="C6" s="21" t="s">
        <v>67</v>
      </c>
      <c r="D6" s="22" t="s">
        <v>62</v>
      </c>
    </row>
    <row r="7" spans="1:6" x14ac:dyDescent="0.3">
      <c r="A7" s="83" t="s">
        <v>5</v>
      </c>
      <c r="B7" s="84" t="e">
        <f>VLOOKUP(D8,Alapa!$G$2:$H$22,2)</f>
        <v>#N/A</v>
      </c>
      <c r="C7" s="21" t="s">
        <v>95</v>
      </c>
      <c r="D7" s="22" t="s">
        <v>101</v>
      </c>
    </row>
    <row r="8" spans="1:6" x14ac:dyDescent="0.3">
      <c r="A8" s="83" t="s">
        <v>63</v>
      </c>
      <c r="B8" s="84" t="str">
        <f>IF(Alapa!$N$2=0," ",Alapa!$N$2)</f>
        <v xml:space="preserve"> </v>
      </c>
      <c r="C8" s="23" t="s">
        <v>89</v>
      </c>
      <c r="D8" s="86">
        <v>1</v>
      </c>
    </row>
    <row r="9" spans="1:6" x14ac:dyDescent="0.3">
      <c r="A9" s="79"/>
      <c r="B9" s="87"/>
    </row>
    <row r="10" spans="1:6" x14ac:dyDescent="0.3">
      <c r="A10" s="88"/>
      <c r="B10" s="89"/>
    </row>
    <row r="11" spans="1:6" x14ac:dyDescent="0.3">
      <c r="A11" s="88"/>
      <c r="B11" s="89"/>
    </row>
    <row r="12" spans="1:6" x14ac:dyDescent="0.3">
      <c r="A12" s="88"/>
      <c r="B12" s="89"/>
    </row>
    <row r="13" spans="1:6" x14ac:dyDescent="0.3">
      <c r="A13" s="88"/>
      <c r="B13" s="89"/>
    </row>
    <row r="14" spans="1:6" x14ac:dyDescent="0.3">
      <c r="A14" s="88"/>
      <c r="B14" s="89"/>
    </row>
    <row r="15" spans="1:6" x14ac:dyDescent="0.3">
      <c r="A15" s="88"/>
      <c r="B15" s="89"/>
    </row>
    <row r="16" spans="1:6" x14ac:dyDescent="0.3">
      <c r="A16" s="88"/>
      <c r="B16" s="89"/>
    </row>
    <row r="17" spans="1:2" x14ac:dyDescent="0.3">
      <c r="A17" s="88"/>
      <c r="B17" s="89"/>
    </row>
    <row r="18" spans="1:2" x14ac:dyDescent="0.3">
      <c r="A18" s="88"/>
      <c r="B18" s="89"/>
    </row>
    <row r="19" spans="1:2" x14ac:dyDescent="0.3">
      <c r="A19" s="88"/>
      <c r="B19" s="89"/>
    </row>
    <row r="20" spans="1:2" x14ac:dyDescent="0.3">
      <c r="A20" s="88"/>
      <c r="B20" s="89"/>
    </row>
    <row r="21" spans="1:2" x14ac:dyDescent="0.3">
      <c r="A21" s="88"/>
      <c r="B21" s="89"/>
    </row>
    <row r="22" spans="1:2" x14ac:dyDescent="0.3">
      <c r="A22" s="88"/>
      <c r="B22" s="89"/>
    </row>
    <row r="23" spans="1:2" x14ac:dyDescent="0.3">
      <c r="A23" s="88"/>
      <c r="B23" s="89"/>
    </row>
    <row r="24" spans="1:2" x14ac:dyDescent="0.3">
      <c r="A24" s="88"/>
      <c r="B24" s="89"/>
    </row>
    <row r="25" spans="1:2" x14ac:dyDescent="0.3">
      <c r="A25" s="88"/>
      <c r="B25" s="89"/>
    </row>
    <row r="26" spans="1:2" x14ac:dyDescent="0.3">
      <c r="A26" s="88"/>
      <c r="B26" s="89"/>
    </row>
    <row r="27" spans="1:2" x14ac:dyDescent="0.3">
      <c r="A27" s="88"/>
      <c r="B27" s="89"/>
    </row>
    <row r="28" spans="1:2" x14ac:dyDescent="0.3">
      <c r="A28" s="88"/>
      <c r="B28" s="89"/>
    </row>
    <row r="29" spans="1:2" x14ac:dyDescent="0.3">
      <c r="A29" s="88"/>
      <c r="B29" s="89"/>
    </row>
    <row r="30" spans="1:2" x14ac:dyDescent="0.3">
      <c r="A30" s="88"/>
      <c r="B30" s="89"/>
    </row>
    <row r="31" spans="1:2" x14ac:dyDescent="0.3">
      <c r="A31" s="88"/>
      <c r="B31" s="89"/>
    </row>
    <row r="32" spans="1:2" x14ac:dyDescent="0.3">
      <c r="A32" s="88"/>
      <c r="B32" s="89"/>
    </row>
    <row r="33" spans="1:2" x14ac:dyDescent="0.3">
      <c r="A33" s="88"/>
      <c r="B33" s="89"/>
    </row>
    <row r="34" spans="1:2" x14ac:dyDescent="0.3">
      <c r="A34" s="88"/>
      <c r="B34" s="89"/>
    </row>
    <row r="35" spans="1:2" x14ac:dyDescent="0.3">
      <c r="A35" s="88"/>
      <c r="B35" s="89"/>
    </row>
    <row r="36" spans="1:2" x14ac:dyDescent="0.3">
      <c r="A36" s="88"/>
      <c r="B36" s="89"/>
    </row>
    <row r="37" spans="1:2" x14ac:dyDescent="0.3">
      <c r="A37" s="88"/>
      <c r="B37" s="89"/>
    </row>
    <row r="38" spans="1:2" x14ac:dyDescent="0.3">
      <c r="A38" s="88"/>
      <c r="B38" s="89"/>
    </row>
    <row r="39" spans="1:2" x14ac:dyDescent="0.3">
      <c r="A39" s="160" t="s">
        <v>64</v>
      </c>
      <c r="B39" s="138"/>
    </row>
    <row r="40" spans="1:2" x14ac:dyDescent="0.3">
      <c r="A40" s="22"/>
      <c r="B40" s="151"/>
    </row>
    <row r="41" spans="1:2" x14ac:dyDescent="0.3">
      <c r="A41" s="161" t="s">
        <v>25</v>
      </c>
      <c r="B41" s="35"/>
    </row>
    <row r="42" spans="1:2" x14ac:dyDescent="0.3">
      <c r="A42" s="22"/>
      <c r="B42" s="143"/>
    </row>
    <row r="43" spans="1:2" x14ac:dyDescent="0.3">
      <c r="A43" s="42"/>
      <c r="B43" s="42"/>
    </row>
  </sheetData>
  <hyperlinks>
    <hyperlink ref="C6" location="'KM-D-10-M'!A1" display="'KM-D-10-M " xr:uid="{00000000-0004-0000-0300-000000000000}"/>
    <hyperlink ref="C4" location="'KM-D-01'!A1" display="KM-D-01" xr:uid="{00000000-0004-0000-0300-000001000000}"/>
    <hyperlink ref="C5" location="'KM-D-02'!A1" display="KM-D-02" xr:uid="{00000000-0004-0000-0300-000002000000}"/>
    <hyperlink ref="C3" location="'KM-D'!A1" display="KM-D" xr:uid="{00000000-0004-0000-0300-000003000000}"/>
    <hyperlink ref="C7" location="'KM-D-10-E'!A1" display="KM-D-10-E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78" customWidth="1"/>
    <col min="2" max="2" width="15.625" style="78" customWidth="1"/>
    <col min="3" max="3" width="23.75" style="78" bestFit="1" customWidth="1"/>
    <col min="4" max="4" width="11" style="78" customWidth="1"/>
    <col min="5" max="5" width="30.625" style="90" customWidth="1"/>
    <col min="6" max="6" width="10.875" style="78" bestFit="1" customWidth="1"/>
    <col min="7" max="16384" width="9" style="78"/>
  </cols>
  <sheetData>
    <row r="1" spans="1:10" x14ac:dyDescent="0.3">
      <c r="A1" s="81" t="s">
        <v>95</v>
      </c>
      <c r="B1" s="76"/>
      <c r="C1" s="76"/>
      <c r="D1" s="76"/>
      <c r="E1" s="77"/>
      <c r="I1" s="129" t="s">
        <v>90</v>
      </c>
      <c r="J1" s="129" t="s">
        <v>92</v>
      </c>
    </row>
    <row r="2" spans="1:10" x14ac:dyDescent="0.3">
      <c r="A2" s="79"/>
      <c r="B2" s="79"/>
      <c r="C2" s="79"/>
      <c r="D2" s="178">
        <f>A23</f>
        <v>0</v>
      </c>
      <c r="E2" s="179">
        <f>A25</f>
        <v>0</v>
      </c>
      <c r="F2" s="175" t="s">
        <v>108</v>
      </c>
    </row>
    <row r="3" spans="1:10" x14ac:dyDescent="0.3">
      <c r="A3" s="81" t="s">
        <v>97</v>
      </c>
      <c r="B3" s="81"/>
      <c r="C3" s="81"/>
      <c r="D3" s="81"/>
      <c r="E3" s="82"/>
      <c r="F3" s="21" t="s">
        <v>48</v>
      </c>
      <c r="G3" s="22" t="s">
        <v>55</v>
      </c>
    </row>
    <row r="4" spans="1:10" x14ac:dyDescent="0.3">
      <c r="A4" s="83" t="s">
        <v>61</v>
      </c>
      <c r="B4" s="135">
        <f xml:space="preserve"> Alapa!$C$17</f>
        <v>0</v>
      </c>
      <c r="C4" s="136"/>
      <c r="D4" s="136"/>
      <c r="E4" s="137"/>
      <c r="F4" s="21" t="s">
        <v>2</v>
      </c>
      <c r="G4" s="22" t="s">
        <v>60</v>
      </c>
    </row>
    <row r="5" spans="1:10" x14ac:dyDescent="0.3">
      <c r="A5" s="83" t="s">
        <v>54</v>
      </c>
      <c r="B5" s="135">
        <f xml:space="preserve"> Alapa!$C$12</f>
        <v>0</v>
      </c>
      <c r="C5" s="136"/>
      <c r="D5" s="136"/>
      <c r="E5" s="137"/>
      <c r="F5" s="21" t="s">
        <v>39</v>
      </c>
      <c r="G5" s="22" t="s">
        <v>56</v>
      </c>
    </row>
    <row r="6" spans="1:10" x14ac:dyDescent="0.3">
      <c r="A6" s="83" t="s">
        <v>4</v>
      </c>
      <c r="B6" s="135">
        <f>Alapa!$C$15</f>
        <v>0</v>
      </c>
      <c r="C6" s="136"/>
      <c r="D6" s="136"/>
      <c r="E6" s="137"/>
      <c r="F6" s="21" t="s">
        <v>67</v>
      </c>
      <c r="G6" s="22" t="s">
        <v>62</v>
      </c>
    </row>
    <row r="7" spans="1:10" x14ac:dyDescent="0.3">
      <c r="A7" s="83" t="s">
        <v>89</v>
      </c>
      <c r="B7" s="135" t="e">
        <f>VLOOKUP(G8,Alapa!$G$2:$H$22,2)</f>
        <v>#N/A</v>
      </c>
      <c r="C7" s="136"/>
      <c r="D7" s="136"/>
      <c r="E7" s="137"/>
      <c r="F7" s="21" t="s">
        <v>95</v>
      </c>
      <c r="G7" s="22" t="s">
        <v>101</v>
      </c>
    </row>
    <row r="8" spans="1:10" x14ac:dyDescent="0.3">
      <c r="A8" s="83" t="s">
        <v>94</v>
      </c>
      <c r="B8" s="135" t="str">
        <f>IF(Alapa!$N$2=0," ",Alapa!$N$2)</f>
        <v xml:space="preserve"> </v>
      </c>
      <c r="C8" s="136"/>
      <c r="D8" s="136"/>
      <c r="E8" s="137"/>
      <c r="F8" s="23" t="s">
        <v>89</v>
      </c>
      <c r="G8" s="86">
        <v>1</v>
      </c>
    </row>
    <row r="9" spans="1:10" x14ac:dyDescent="0.3">
      <c r="A9" s="79"/>
      <c r="B9" s="79"/>
      <c r="C9" s="79"/>
      <c r="D9" s="79"/>
      <c r="E9" s="87"/>
    </row>
    <row r="10" spans="1:10" x14ac:dyDescent="0.3">
      <c r="A10" s="131" t="s">
        <v>91</v>
      </c>
      <c r="B10" s="131" t="s">
        <v>23</v>
      </c>
      <c r="C10" s="131" t="s">
        <v>58</v>
      </c>
      <c r="D10" s="131" t="s">
        <v>104</v>
      </c>
      <c r="E10" s="132" t="s">
        <v>93</v>
      </c>
    </row>
    <row r="11" spans="1:10" x14ac:dyDescent="0.3">
      <c r="A11" s="130">
        <v>1</v>
      </c>
      <c r="B11" s="134" t="s">
        <v>48</v>
      </c>
      <c r="C11" s="134" t="s">
        <v>55</v>
      </c>
      <c r="D11" s="187"/>
      <c r="E11" s="156"/>
    </row>
    <row r="12" spans="1:10" x14ac:dyDescent="0.3">
      <c r="A12" s="130">
        <v>2</v>
      </c>
      <c r="B12" s="134" t="s">
        <v>2</v>
      </c>
      <c r="C12" s="134" t="s">
        <v>60</v>
      </c>
      <c r="D12" s="187"/>
      <c r="E12" s="156"/>
    </row>
    <row r="13" spans="1:10" x14ac:dyDescent="0.3">
      <c r="A13" s="130">
        <v>3</v>
      </c>
      <c r="B13" s="134" t="s">
        <v>39</v>
      </c>
      <c r="C13" s="134" t="s">
        <v>56</v>
      </c>
      <c r="D13" s="187"/>
      <c r="E13" s="156"/>
    </row>
    <row r="14" spans="1:10" x14ac:dyDescent="0.3">
      <c r="A14" s="130">
        <v>4</v>
      </c>
      <c r="B14" s="134"/>
      <c r="C14" s="134"/>
      <c r="D14" s="187"/>
      <c r="E14" s="156"/>
    </row>
    <row r="15" spans="1:10" x14ac:dyDescent="0.3">
      <c r="A15" s="130">
        <v>5</v>
      </c>
      <c r="B15" s="134"/>
      <c r="C15" s="134"/>
      <c r="D15" s="187"/>
      <c r="E15" s="156"/>
    </row>
    <row r="16" spans="1:10" x14ac:dyDescent="0.3">
      <c r="A16" s="130">
        <v>6</v>
      </c>
      <c r="B16" s="134"/>
      <c r="C16" s="134"/>
      <c r="D16" s="187"/>
      <c r="E16" s="156"/>
    </row>
    <row r="17" spans="1:5" x14ac:dyDescent="0.3">
      <c r="A17" s="130"/>
      <c r="B17" s="133"/>
      <c r="C17" s="134"/>
      <c r="D17" s="188"/>
      <c r="E17" s="189"/>
    </row>
    <row r="18" spans="1:5" x14ac:dyDescent="0.3">
      <c r="A18" s="130"/>
      <c r="B18" s="133"/>
      <c r="C18" s="134"/>
      <c r="D18" s="188"/>
      <c r="E18" s="189"/>
    </row>
    <row r="19" spans="1:5" x14ac:dyDescent="0.3">
      <c r="A19" s="130"/>
      <c r="B19" s="133"/>
      <c r="C19" s="134"/>
      <c r="D19" s="188"/>
      <c r="E19" s="189"/>
    </row>
    <row r="20" spans="1:5" x14ac:dyDescent="0.3">
      <c r="A20" s="41"/>
      <c r="B20" s="35"/>
      <c r="C20" s="34"/>
      <c r="D20" s="34"/>
      <c r="E20" s="34"/>
    </row>
    <row r="21" spans="1:5" x14ac:dyDescent="0.3">
      <c r="A21" s="41"/>
      <c r="B21" s="35"/>
      <c r="C21" s="34"/>
      <c r="D21" s="34"/>
      <c r="E21" s="34"/>
    </row>
    <row r="22" spans="1:5" x14ac:dyDescent="0.3">
      <c r="A22" s="160" t="s">
        <v>64</v>
      </c>
      <c r="B22" s="138"/>
      <c r="C22" s="138"/>
      <c r="D22" s="138"/>
      <c r="E22" s="138"/>
    </row>
    <row r="23" spans="1:5" x14ac:dyDescent="0.3">
      <c r="A23" s="22"/>
      <c r="B23" s="151"/>
      <c r="C23" s="152"/>
      <c r="D23" s="153"/>
      <c r="E23" s="153"/>
    </row>
    <row r="24" spans="1:5" x14ac:dyDescent="0.3">
      <c r="A24" s="161" t="s">
        <v>25</v>
      </c>
      <c r="B24" s="35"/>
      <c r="C24" s="35"/>
      <c r="D24" s="34"/>
      <c r="E24" s="34"/>
    </row>
    <row r="25" spans="1:5" x14ac:dyDescent="0.3">
      <c r="A25" s="22"/>
      <c r="B25" s="143"/>
      <c r="C25" s="143"/>
      <c r="D25" s="174"/>
      <c r="E25" s="174"/>
    </row>
    <row r="26" spans="1:5" x14ac:dyDescent="0.3">
      <c r="A26" s="42"/>
      <c r="B26" s="42"/>
      <c r="C26" s="35"/>
      <c r="D26" s="34"/>
      <c r="E26" s="34"/>
    </row>
    <row r="27" spans="1:5" x14ac:dyDescent="0.3">
      <c r="A27" s="42"/>
      <c r="B27" s="35"/>
      <c r="C27" s="34"/>
      <c r="D27" s="34"/>
      <c r="E27" s="34"/>
    </row>
  </sheetData>
  <phoneticPr fontId="0" type="noConversion"/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6" location="'KM-D-10-M'!A1" display="'KM-D-10-M " xr:uid="{00000000-0004-0000-0400-000000000000}"/>
    <hyperlink ref="F4" location="'KM-D-01'!A1" display="KM-D-01" xr:uid="{00000000-0004-0000-0400-000001000000}"/>
    <hyperlink ref="F5" location="'KM-D-02'!A1" display="KM-D-02" xr:uid="{00000000-0004-0000-0400-000002000000}"/>
    <hyperlink ref="F3" location="'KM-D'!A1" display="KM-D" xr:uid="{00000000-0004-0000-0400-000003000000}"/>
    <hyperlink ref="F7" location="'KM-D-10-E'!A1" display="KM-D-10-E" xr:uid="{00000000-0004-0000-0400-000004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15"/>
  <sheetViews>
    <sheetView workbookViewId="0">
      <selection activeCell="K39" sqref="K39"/>
    </sheetView>
  </sheetViews>
  <sheetFormatPr defaultRowHeight="14.25" x14ac:dyDescent="0.2"/>
  <cols>
    <col min="1" max="7" width="8.625" style="125" customWidth="1"/>
    <col min="8" max="16384" width="9" style="125"/>
  </cols>
  <sheetData>
    <row r="1" spans="2:6" ht="32.1" customHeight="1" x14ac:dyDescent="0.2">
      <c r="B1" s="126"/>
    </row>
    <row r="2" spans="2:6" ht="15" customHeight="1" x14ac:dyDescent="0.2"/>
    <row r="3" spans="2:6" ht="15" customHeight="1" x14ac:dyDescent="0.2">
      <c r="D3" s="127"/>
    </row>
    <row r="4" spans="2:6" ht="15" customHeight="1" x14ac:dyDescent="0.2"/>
    <row r="5" spans="2:6" ht="15" customHeight="1" x14ac:dyDescent="0.2">
      <c r="D5" s="127"/>
    </row>
    <row r="6" spans="2:6" ht="15" customHeight="1" x14ac:dyDescent="0.2"/>
    <row r="7" spans="2:6" ht="15" customHeight="1" x14ac:dyDescent="0.2"/>
    <row r="12" spans="2:6" x14ac:dyDescent="0.2">
      <c r="F12" s="128"/>
    </row>
    <row r="13" spans="2:6" x14ac:dyDescent="0.2">
      <c r="F13" s="128"/>
    </row>
    <row r="15" spans="2:6" x14ac:dyDescent="0.2">
      <c r="F15" s="128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sqref="A1:I65536"/>
    </sheetView>
  </sheetViews>
  <sheetFormatPr defaultRowHeight="15" customHeight="1" x14ac:dyDescent="0.2"/>
  <cols>
    <col min="1" max="9" width="8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KM-D</vt:lpstr>
      <vt:lpstr>KM-D-01</vt:lpstr>
      <vt:lpstr>KM-D-02</vt:lpstr>
      <vt:lpstr>KM-D-10-M</vt:lpstr>
      <vt:lpstr>KM-D-10-E</vt:lpstr>
      <vt:lpstr>Alapa</vt:lpstr>
      <vt:lpstr>Import_M</vt:lpstr>
      <vt:lpstr>Import_O</vt:lpstr>
      <vt:lpstr>Import_F</vt:lpstr>
      <vt:lpstr>'KM-D-02'!Nyomtatási_cím</vt:lpstr>
      <vt:lpstr>'KM-D'!Nyomtatási_terület</vt:lpstr>
      <vt:lpstr>'KM-D-01'!Nyomtatási_terület</vt:lpstr>
      <vt:lpstr>'KM-D-02'!Nyomtatási_terület</vt:lpstr>
      <vt:lpstr>'KM-D-10-E'!Nyomtatási_terület</vt:lpstr>
      <vt:lpstr>'KM-D-10-M'!Nyomtatási_terület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v.1.21.19.0.2#2022-01-19</dc:description>
  <cp:lastPrinted>2014-07-01T08:40:18Z</cp:lastPrinted>
  <dcterms:created xsi:type="dcterms:W3CDTF">2011-02-03T09:55:45Z</dcterms:created>
  <dcterms:modified xsi:type="dcterms:W3CDTF">2022-01-07T13:43:28Z</dcterms:modified>
</cp:coreProperties>
</file>