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5FAC97B1-6DD4-474D-AA6F-AE8F91B37BE8}" xr6:coauthVersionLast="36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'KE-Af'!$A$1:$E$50</definedName>
    <definedName name="_xlnm.Print_Area" localSheetId="1">'KE-Af-01'!$A$1:$H$49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C11" i="48" l="1"/>
  <c r="E17" i="48" l="1"/>
  <c r="E16" i="48"/>
  <c r="E15" i="48"/>
  <c r="E14" i="48"/>
  <c r="E13" i="48"/>
  <c r="A10" i="47" l="1"/>
  <c r="E2" i="49"/>
  <c r="C41" i="48" l="1"/>
  <c r="C42" i="48"/>
  <c r="C43" i="48"/>
  <c r="C40" i="48"/>
  <c r="A8" i="47" l="1"/>
  <c r="B11" i="48"/>
  <c r="A7" i="47"/>
  <c r="A5" i="49" l="1"/>
  <c r="C31" i="47"/>
  <c r="C30" i="47"/>
  <c r="B21" i="48" l="1"/>
  <c r="B20" i="48"/>
  <c r="B19" i="48"/>
  <c r="D17" i="48"/>
  <c r="D16" i="48"/>
  <c r="D15" i="48"/>
  <c r="D14" i="48"/>
  <c r="D13" i="48"/>
  <c r="D10" i="48"/>
  <c r="D9" i="48"/>
  <c r="D8" i="48"/>
  <c r="A29" i="47" l="1"/>
  <c r="H34" i="47"/>
  <c r="H33" i="47"/>
  <c r="B34" i="47"/>
  <c r="B33" i="47"/>
  <c r="H30" i="47" s="1"/>
  <c r="B31" i="47"/>
  <c r="B30" i="47"/>
  <c r="H31" i="47" l="1"/>
  <c r="H6" i="49" s="1"/>
  <c r="F11" i="49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D2" i="49"/>
  <c r="E2" i="47"/>
  <c r="D2" i="47"/>
  <c r="E2" i="48"/>
  <c r="D2" i="48"/>
  <c r="B8" i="70"/>
  <c r="B7" i="70"/>
  <c r="B6" i="70"/>
  <c r="B5" i="70"/>
  <c r="B4" i="70"/>
  <c r="F8" i="49"/>
  <c r="E8" i="49"/>
  <c r="D8" i="49"/>
  <c r="B8" i="49"/>
  <c r="A7" i="49"/>
  <c r="F13" i="47"/>
  <c r="B13" i="47"/>
  <c r="F14" i="47"/>
  <c r="B14" i="47"/>
  <c r="H14" i="47" s="1"/>
  <c r="F15" i="47"/>
  <c r="G15" i="47" s="1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G20" i="47" s="1"/>
  <c r="B20" i="47"/>
  <c r="H20" i="47" s="1"/>
  <c r="F21" i="47"/>
  <c r="G21" i="47" s="1"/>
  <c r="B21" i="47"/>
  <c r="H21" i="47" s="1"/>
  <c r="F22" i="47"/>
  <c r="G22" i="47" s="1"/>
  <c r="B22" i="47"/>
  <c r="F23" i="47"/>
  <c r="B23" i="47"/>
  <c r="H23" i="47" s="1"/>
  <c r="F24" i="47"/>
  <c r="B24" i="47"/>
  <c r="F25" i="47"/>
  <c r="B25" i="47"/>
  <c r="H25" i="47" s="1"/>
  <c r="F26" i="47"/>
  <c r="B26" i="47"/>
  <c r="H26" i="47" s="1"/>
  <c r="F12" i="47"/>
  <c r="B12" i="47"/>
  <c r="H12" i="47" s="1"/>
  <c r="F11" i="47"/>
  <c r="B11" i="47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 s="1"/>
  <c r="F27" i="47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24" i="47"/>
  <c r="H17" i="47"/>
  <c r="E43" i="48" l="1"/>
  <c r="E41" i="48"/>
  <c r="E42" i="48"/>
  <c r="E40" i="48"/>
  <c r="D43" i="48"/>
  <c r="D41" i="48"/>
  <c r="D42" i="48"/>
  <c r="D40" i="48"/>
  <c r="G27" i="47"/>
  <c r="G11" i="47"/>
  <c r="G24" i="47"/>
  <c r="G13" i="47"/>
  <c r="G16" i="47"/>
  <c r="G26" i="47"/>
  <c r="G19" i="47"/>
  <c r="G17" i="47"/>
  <c r="G23" i="47"/>
  <c r="H13" i="47"/>
  <c r="G18" i="47"/>
  <c r="G14" i="47"/>
  <c r="G12" i="47"/>
  <c r="G25" i="47"/>
  <c r="H154" i="49"/>
  <c r="H50" i="49"/>
  <c r="H108" i="49" l="1"/>
  <c r="H76" i="49"/>
  <c r="H180" i="49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<sst xmlns="http://schemas.openxmlformats.org/spreadsheetml/2006/main" count="249" uniqueCount="152">
  <si>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</si>
  <si>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</si>
  <si>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</si>
  <si>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</si>
  <si>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</si>
  <si>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</si>
  <si>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</si>
  <si>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</si>
  <si>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</si>
  <si>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</si>
  <si>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</si>
  <si>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</si>
  <si>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</si>
  <si>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</si>
  <si>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</si>
  <si>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</si>
  <si>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</si>
  <si>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</si>
  <si>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</si>
  <si>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</si>
  <si>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</si>
  <si>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</si>
  <si>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</si>
  <si>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</si>
  <si>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</si>
  <si>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</si>
  <si>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</si>
  <si>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</si>
  <si>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</si>
  <si>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</si>
  <si>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</si>
  <si>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</si>
  <si>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</si>
  <si>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</si>
  <si>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</si>
  <si>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</si>
  <si>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</si>
  <si>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</si>
  <si>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</si>
  <si>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</si>
  <si>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</si>
  <si>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</si>
  <si>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</si>
  <si>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</si>
  <si>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</si>
  <si>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</si>
  <si>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</si>
  <si>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</si>
  <si>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</si>
  <si>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</si>
  <si>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</si>
  <si>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</si>
  <si>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</si>
  <si>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</si>
  <si>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</si>
  <si>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</si>
  <si>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</si>
  <si>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</si>
  <si>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</si>
  <si>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</si>
  <si>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</si>
  <si>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</si>
  <si>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</si>
  <si>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</si>
  <si>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</si>
  <si>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</si>
  <si>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</si>
  <si>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</si>
  <si>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</si>
  <si>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</si>
  <si>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</si>
  <si>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</si>
  <si>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</si>
  <si>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</si>
  <si>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</si>
  <si>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</si>
  <si>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</si>
  <si>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</si>
  <si>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</si>
  <si>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t>Ellenőrizve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</si>
  <si>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</si>
  <si>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</si>
  <si>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</si>
  <si>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</si>
  <si>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</si>
  <si>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</si>
  <si>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</si>
  <si>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</si>
  <si>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</si>
  <si>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</si>
  <si>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T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</si>
  <si>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</si>
  <si>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</si>
  <si>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</si>
  <si>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</si>
  <si>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</si>
  <si>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</si>
  <si>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</si>
  <si>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*Nettó árbevételre kiszámított.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</si>
  <si>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</si>
  <si>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Csalás kockázata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</si>
  <si>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</si>
  <si>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</si>
  <si>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Kontroll</t>
  </si>
  <si>
    <t>Elemzés</t>
  </si>
  <si>
    <t>Adatteszt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</si>
  <si>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</si>
  <si>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</si>
  <si>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</si>
  <si>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</si>
  <si>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</si>
  <si>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</si>
  <si>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</si>
  <si>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</si>
  <si>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</si>
  <si>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Célok*</t>
  </si>
  <si>
    <t>LPÉ</t>
  </si>
  <si>
    <t>PÉ</t>
  </si>
  <si>
    <t>TPÉ</t>
  </si>
  <si>
    <t>T,PÉ,B</t>
  </si>
  <si>
    <t>Kockázat</t>
  </si>
  <si>
    <t>Könyvvizsgálati módszerek: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</si>
  <si>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</si>
  <si>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Lényeges hibás állítás kockázata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</si>
  <si>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</si>
  <si>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</si>
  <si>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</si>
  <si>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</si>
  <si>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</si>
  <si>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</si>
  <si>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</si>
  <si>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</si>
  <si>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</si>
  <si>
    <t>NÉ</t>
  </si>
  <si>
    <t>IGEN</t>
  </si>
  <si>
    <t>NEM</t>
  </si>
  <si>
    <t xml:space="preserve">
</t>
  </si>
  <si>
    <t>Főkönyv= analtikia</t>
  </si>
  <si>
    <t>-</t>
  </si>
  <si>
    <t>ÜZEMI (ÜZLETI) TEVÉKENYSÉG EREDMÉNYE (Forgalmi költség eljárással)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</si>
  <si>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</si>
  <si>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</si>
  <si>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</si>
  <si>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</si>
  <si>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</si>
  <si>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>A területen elegendő és megfelelő könyvvizsgálati bizonyítékot szereztünk a releváns állítások tekintetében.</t>
  </si>
  <si>
    <t xml:space="preserve"> - Az értékesítés nettó árbevétlére</t>
  </si>
  <si>
    <t xml:space="preserve">
</t>
  </si>
  <si>
    <t>A területen kijelölt eljárásokat teljeskörűen elvégeztük.</t>
  </si>
  <si>
    <t>A területen feltárt hibás rendszerbeli gyengeségeket felvezettük a Vezetőségi levél megfelelő szakaszába.</t>
  </si>
  <si>
    <t>Releváns?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</si>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</sst>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0_ ;[Red]\-0\ "/>
    <numFmt numFmtId="168" formatCode="0.00_ ;[Red]\-0.00\ "/>
  </numFmts>
  <fonts count="5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1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2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72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4" fontId="16" fillId="3" borderId="0" xfId="0" applyNumberFormat="1" applyFont="1" applyFill="1"/>
    <xf numFmtId="0" fontId="10" fillId="3" borderId="0" xfId="0" applyFont="1" applyFill="1" applyAlignment="1">
      <alignment horizontal="left"/>
    </xf>
    <xf numFmtId="164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2" xfId="58" applyFont="1" applyFill="1" applyBorder="1" applyAlignment="1">
      <alignment horizontal="left" vertical="top"/>
    </xf>
    <xf numFmtId="0" fontId="14" fillId="3" borderId="12" xfId="58" applyFont="1" applyFill="1" applyBorder="1" applyAlignment="1">
      <alignment horizontal="left" vertical="top" wrapText="1"/>
    </xf>
    <xf numFmtId="0" fontId="25" fillId="3" borderId="12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2" xfId="0" applyFont="1" applyFill="1" applyBorder="1"/>
    <xf numFmtId="0" fontId="10" fillId="3" borderId="1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166" fontId="15" fillId="3" borderId="0" xfId="0" applyNumberFormat="1" applyFont="1" applyFill="1"/>
    <xf numFmtId="166" fontId="16" fillId="3" borderId="0" xfId="0" applyNumberFormat="1" applyFont="1" applyFill="1"/>
    <xf numFmtId="166" fontId="15" fillId="3" borderId="3" xfId="0" applyNumberFormat="1" applyFont="1" applyFill="1" applyBorder="1"/>
    <xf numFmtId="166" fontId="16" fillId="3" borderId="3" xfId="0" applyNumberFormat="1" applyFont="1" applyFill="1" applyBorder="1"/>
    <xf numFmtId="166" fontId="10" fillId="3" borderId="10" xfId="0" applyNumberFormat="1" applyFont="1" applyFill="1" applyBorder="1" applyAlignment="1">
      <alignment horizontal="center"/>
    </xf>
    <xf numFmtId="166" fontId="10" fillId="3" borderId="9" xfId="0" quotePrefix="1" applyNumberFormat="1" applyFont="1" applyFill="1" applyBorder="1" applyAlignment="1">
      <alignment horizontal="center"/>
    </xf>
    <xf numFmtId="166" fontId="10" fillId="3" borderId="0" xfId="0" applyNumberFormat="1" applyFont="1" applyFill="1"/>
    <xf numFmtId="166" fontId="15" fillId="3" borderId="2" xfId="0" applyNumberFormat="1" applyFont="1" applyFill="1" applyBorder="1"/>
    <xf numFmtId="166" fontId="16" fillId="3" borderId="2" xfId="0" applyNumberFormat="1" applyFont="1" applyFill="1" applyBorder="1"/>
    <xf numFmtId="167" fontId="16" fillId="0" borderId="0" xfId="0" applyNumberFormat="1" applyFont="1" applyFill="1"/>
    <xf numFmtId="0" fontId="15" fillId="0" borderId="0" xfId="0" applyFont="1" applyFill="1"/>
    <xf numFmtId="0" fontId="30" fillId="0" borderId="0" xfId="0" applyFont="1" applyFill="1"/>
    <xf numFmtId="167" fontId="16" fillId="0" borderId="13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4" fontId="16" fillId="0" borderId="0" xfId="0" applyNumberFormat="1" applyFont="1" applyFill="1"/>
    <xf numFmtId="164" fontId="10" fillId="0" borderId="0" xfId="0" applyNumberFormat="1" applyFont="1" applyFill="1"/>
    <xf numFmtId="0" fontId="11" fillId="0" borderId="0" xfId="0" applyFont="1" applyFill="1"/>
    <xf numFmtId="0" fontId="10" fillId="0" borderId="14" xfId="0" applyFont="1" applyFill="1" applyBorder="1"/>
    <xf numFmtId="166" fontId="16" fillId="3" borderId="10" xfId="0" applyNumberFormat="1" applyFont="1" applyFill="1" applyBorder="1"/>
    <xf numFmtId="166" fontId="16" fillId="3" borderId="15" xfId="0" applyNumberFormat="1" applyFont="1" applyFill="1" applyBorder="1"/>
    <xf numFmtId="0" fontId="15" fillId="0" borderId="3" xfId="0" applyFont="1" applyFill="1" applyBorder="1"/>
    <xf numFmtId="166" fontId="10" fillId="5" borderId="16" xfId="0" applyNumberFormat="1" applyFont="1" applyFill="1" applyBorder="1"/>
    <xf numFmtId="166" fontId="10" fillId="0" borderId="1" xfId="0" applyNumberFormat="1" applyFont="1" applyFill="1" applyBorder="1" applyAlignment="1">
      <alignment horizontal="center"/>
    </xf>
    <xf numFmtId="166" fontId="10" fillId="5" borderId="17" xfId="0" applyNumberFormat="1" applyFont="1" applyFill="1" applyBorder="1" applyAlignment="1">
      <alignment horizontal="center"/>
    </xf>
    <xf numFmtId="166" fontId="10" fillId="5" borderId="18" xfId="0" applyNumberFormat="1" applyFont="1" applyFill="1" applyBorder="1" applyAlignment="1">
      <alignment horizontal="center"/>
    </xf>
    <xf numFmtId="0" fontId="45" fillId="0" borderId="0" xfId="0" applyFont="1"/>
    <xf numFmtId="14" fontId="0" fillId="0" borderId="0" xfId="0" applyNumberFormat="1"/>
    <xf numFmtId="0" fontId="46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7" fillId="2" borderId="0" xfId="30" applyFont="1" applyFill="1"/>
    <xf numFmtId="0" fontId="11" fillId="2" borderId="0" xfId="0" applyFont="1" applyFill="1" applyBorder="1"/>
    <xf numFmtId="166" fontId="10" fillId="3" borderId="0" xfId="0" applyNumberFormat="1" applyFont="1" applyFill="1" applyBorder="1"/>
    <xf numFmtId="164" fontId="16" fillId="0" borderId="0" xfId="0" applyNumberFormat="1" applyFont="1" applyFill="1" applyBorder="1"/>
    <xf numFmtId="164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67" fontId="16" fillId="0" borderId="0" xfId="0" applyNumberFormat="1" applyFont="1" applyFill="1" applyBorder="1"/>
    <xf numFmtId="166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9" fillId="7" borderId="0" xfId="0" applyFont="1" applyFill="1"/>
    <xf numFmtId="0" fontId="47" fillId="2" borderId="0" xfId="30" applyFont="1" applyFill="1"/>
    <xf numFmtId="0" fontId="46" fillId="3" borderId="0" xfId="0" applyFont="1" applyFill="1"/>
    <xf numFmtId="0" fontId="48" fillId="3" borderId="0" xfId="0" applyFont="1" applyFill="1"/>
    <xf numFmtId="0" fontId="19" fillId="7" borderId="20" xfId="0" applyFont="1" applyFill="1" applyBorder="1"/>
    <xf numFmtId="0" fontId="19" fillId="7" borderId="20" xfId="0" applyFont="1" applyFill="1" applyBorder="1" applyAlignment="1">
      <alignment horizontal="left"/>
    </xf>
    <xf numFmtId="3" fontId="19" fillId="7" borderId="20" xfId="0" applyNumberFormat="1" applyFont="1" applyFill="1" applyBorder="1"/>
    <xf numFmtId="3" fontId="19" fillId="7" borderId="20" xfId="0" applyNumberFormat="1" applyFont="1" applyFill="1" applyBorder="1" applyAlignment="1">
      <alignment horizontal="right"/>
    </xf>
    <xf numFmtId="0" fontId="49" fillId="3" borderId="0" xfId="0" applyFont="1" applyFill="1"/>
    <xf numFmtId="0" fontId="46" fillId="3" borderId="0" xfId="33" applyFont="1" applyFill="1"/>
    <xf numFmtId="0" fontId="46" fillId="3" borderId="0" xfId="33" applyFont="1" applyFill="1" applyAlignment="1">
      <alignment horizontal="right"/>
    </xf>
    <xf numFmtId="166" fontId="10" fillId="0" borderId="0" xfId="0" applyNumberFormat="1" applyFont="1"/>
    <xf numFmtId="168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1" xfId="0" applyFont="1" applyFill="1" applyBorder="1"/>
    <xf numFmtId="0" fontId="11" fillId="0" borderId="0" xfId="0" applyFont="1" applyFill="1" applyAlignment="1">
      <alignment vertical="center" wrapText="1"/>
    </xf>
    <xf numFmtId="0" fontId="36" fillId="0" borderId="0" xfId="0" applyFont="1" applyBorder="1"/>
    <xf numFmtId="0" fontId="38" fillId="0" borderId="0" xfId="0" applyFont="1" applyFill="1"/>
    <xf numFmtId="0" fontId="19" fillId="0" borderId="0" xfId="0" applyFont="1" applyFill="1"/>
    <xf numFmtId="166" fontId="10" fillId="3" borderId="22" xfId="0" applyNumberFormat="1" applyFont="1" applyFill="1" applyBorder="1"/>
    <xf numFmtId="166" fontId="10" fillId="3" borderId="22" xfId="0" applyNumberFormat="1" applyFont="1" applyFill="1" applyBorder="1" applyAlignment="1">
      <alignment vertical="center"/>
    </xf>
    <xf numFmtId="166" fontId="10" fillId="3" borderId="23" xfId="0" applyNumberFormat="1" applyFont="1" applyFill="1" applyBorder="1"/>
    <xf numFmtId="166" fontId="10" fillId="3" borderId="4" xfId="0" applyNumberFormat="1" applyFont="1" applyFill="1" applyBorder="1"/>
    <xf numFmtId="166" fontId="10" fillId="3" borderId="24" xfId="0" applyNumberFormat="1" applyFont="1" applyFill="1" applyBorder="1"/>
    <xf numFmtId="166" fontId="10" fillId="3" borderId="5" xfId="0" applyNumberFormat="1" applyFont="1" applyFill="1" applyBorder="1"/>
    <xf numFmtId="166" fontId="10" fillId="3" borderId="25" xfId="0" applyNumberFormat="1" applyFont="1" applyFill="1" applyBorder="1"/>
    <xf numFmtId="166" fontId="10" fillId="3" borderId="26" xfId="0" applyNumberFormat="1" applyFont="1" applyFill="1" applyBorder="1"/>
    <xf numFmtId="166" fontId="16" fillId="0" borderId="0" xfId="0" applyNumberFormat="1" applyFont="1" applyFill="1"/>
    <xf numFmtId="0" fontId="50" fillId="3" borderId="0" xfId="0" applyFont="1" applyFill="1" applyBorder="1" applyAlignment="1">
      <alignment horizontal="left"/>
    </xf>
    <xf numFmtId="3" fontId="50" fillId="3" borderId="0" xfId="0" applyNumberFormat="1" applyFont="1" applyFill="1" applyBorder="1"/>
    <xf numFmtId="0" fontId="50" fillId="3" borderId="0" xfId="0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3" borderId="0" xfId="0" applyFont="1" applyFill="1"/>
    <xf numFmtId="0" fontId="52" fillId="0" borderId="0" xfId="0" applyFont="1" applyFill="1"/>
    <xf numFmtId="0" fontId="53" fillId="0" borderId="0" xfId="0" applyFont="1" applyFill="1" applyAlignment="1">
      <alignment horizontal="right"/>
    </xf>
    <xf numFmtId="0" fontId="54" fillId="6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37" fillId="2" borderId="0" xfId="0" applyFont="1" applyFill="1"/>
    <xf numFmtId="0" fontId="19" fillId="3" borderId="0" xfId="61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9" fillId="7" borderId="0" xfId="0" applyFont="1" applyFill="1" applyAlignment="1"/>
    <xf numFmtId="0" fontId="19" fillId="7" borderId="0" xfId="0" applyFont="1" applyFill="1" applyAlignment="1">
      <alignment horizontal="right"/>
    </xf>
    <xf numFmtId="0" fontId="36" fillId="0" borderId="10" xfId="0" applyFont="1" applyBorder="1"/>
    <xf numFmtId="0" fontId="11" fillId="0" borderId="3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" fontId="10" fillId="0" borderId="29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right"/>
    </xf>
    <xf numFmtId="0" fontId="16" fillId="0" borderId="32" xfId="0" applyFont="1" applyFill="1" applyBorder="1" applyAlignment="1"/>
    <xf numFmtId="166" fontId="10" fillId="9" borderId="33" xfId="0" applyNumberFormat="1" applyFont="1" applyFill="1" applyBorder="1" applyAlignment="1"/>
    <xf numFmtId="0" fontId="36" fillId="0" borderId="12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18" fillId="3" borderId="0" xfId="61" applyFont="1" applyFill="1" applyBorder="1"/>
    <xf numFmtId="0" fontId="54" fillId="0" borderId="1" xfId="0" applyFont="1" applyBorder="1" applyAlignment="1">
      <alignment vertical="center"/>
    </xf>
    <xf numFmtId="0" fontId="36" fillId="0" borderId="3" xfId="0" applyFont="1" applyBorder="1" applyAlignment="1">
      <alignment horizontal="center"/>
    </xf>
    <xf numFmtId="0" fontId="54" fillId="3" borderId="0" xfId="0" applyFont="1" applyFill="1" applyBorder="1"/>
    <xf numFmtId="0" fontId="54" fillId="3" borderId="0" xfId="0" applyFont="1" applyFill="1"/>
    <xf numFmtId="0" fontId="16" fillId="7" borderId="0" xfId="0" applyFont="1" applyFill="1" applyAlignment="1">
      <alignment wrapText="1"/>
    </xf>
    <xf numFmtId="0" fontId="10" fillId="9" borderId="34" xfId="0" applyFont="1" applyFill="1" applyBorder="1" applyAlignment="1">
      <alignment horizontal="center" vertical="center" wrapText="1"/>
    </xf>
    <xf numFmtId="166" fontId="10" fillId="8" borderId="35" xfId="0" applyNumberFormat="1" applyFont="1" applyFill="1" applyBorder="1" applyAlignment="1">
      <alignment horizontal="center"/>
    </xf>
    <xf numFmtId="166" fontId="10" fillId="8" borderId="36" xfId="0" applyNumberFormat="1" applyFont="1" applyFill="1" applyBorder="1" applyAlignment="1">
      <alignment horizontal="center"/>
    </xf>
    <xf numFmtId="166" fontId="10" fillId="9" borderId="37" xfId="0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0" fontId="14" fillId="9" borderId="4" xfId="0" applyFont="1" applyFill="1" applyBorder="1" applyAlignment="1">
      <alignment horizontal="center"/>
    </xf>
    <xf numFmtId="3" fontId="14" fillId="9" borderId="4" xfId="0" applyNumberFormat="1" applyFont="1" applyFill="1" applyBorder="1" applyAlignment="1">
      <alignment horizontal="center"/>
    </xf>
    <xf numFmtId="0" fontId="11" fillId="7" borderId="0" xfId="0" applyFont="1" applyFill="1" applyAlignment="1"/>
    <xf numFmtId="14" fontId="19" fillId="9" borderId="4" xfId="0" applyNumberFormat="1" applyFont="1" applyFill="1" applyBorder="1" applyAlignment="1">
      <alignment horizontal="center" vertical="top"/>
    </xf>
    <xf numFmtId="3" fontId="19" fillId="9" borderId="4" xfId="0" applyNumberFormat="1" applyFont="1" applyFill="1" applyBorder="1" applyAlignment="1">
      <alignment horizontal="center" vertical="top"/>
    </xf>
    <xf numFmtId="3" fontId="19" fillId="9" borderId="4" xfId="0" applyNumberFormat="1" applyFont="1" applyFill="1" applyBorder="1" applyAlignment="1"/>
    <xf numFmtId="0" fontId="11" fillId="7" borderId="0" xfId="0" applyFont="1" applyFill="1" applyAlignment="1">
      <alignment wrapText="1"/>
    </xf>
    <xf numFmtId="0" fontId="53" fillId="9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14" fillId="9" borderId="38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justify" vertical="top" wrapText="1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 4 2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showGridLines="0" tabSelected="1" zoomScaleNormal="100" workbookViewId="0"/>
  </sheetViews>
  <sheetFormatPr defaultColWidth="9" defaultRowHeight="16.5" x14ac:dyDescent="0.3"/>
  <cols>
    <col min="1" max="1" width="7.2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2" t="s">
        <v>41</v>
      </c>
      <c r="B1" s="195"/>
      <c r="C1" s="6"/>
      <c r="D1" s="7"/>
      <c r="E1" s="7"/>
    </row>
    <row r="2" spans="1:7" ht="16.5" customHeight="1" x14ac:dyDescent="0.3">
      <c r="A2" s="6"/>
      <c r="B2" s="140"/>
      <c r="C2" s="6"/>
      <c r="D2" s="179">
        <f>A47</f>
        <v>0</v>
      </c>
      <c r="E2" s="179">
        <f>A49</f>
        <v>0</v>
      </c>
      <c r="F2" s="160" t="s">
        <v>93</v>
      </c>
    </row>
    <row r="3" spans="1:7" ht="16.5" customHeight="1" x14ac:dyDescent="0.3">
      <c r="A3" s="11" t="s">
        <v>139</v>
      </c>
      <c r="B3" s="140"/>
      <c r="C3" s="8"/>
      <c r="D3" s="9"/>
      <c r="E3" s="9"/>
      <c r="F3" s="75" t="s">
        <v>48</v>
      </c>
      <c r="G3" s="3" t="s">
        <v>49</v>
      </c>
    </row>
    <row r="4" spans="1:7" ht="16.5" customHeight="1" x14ac:dyDescent="0.3">
      <c r="A4" s="16" t="str">
        <f>"Ügyfél:   "&amp;Alapa!C17</f>
        <v xml:space="preserve">Ügyfél:   </v>
      </c>
      <c r="B4" s="141"/>
      <c r="C4" s="13" t="s">
        <v>3</v>
      </c>
      <c r="D4" s="14">
        <f>Alapa!C15</f>
        <v>0</v>
      </c>
      <c r="E4" s="15"/>
      <c r="F4" s="75" t="s">
        <v>50</v>
      </c>
      <c r="G4" s="3" t="s">
        <v>51</v>
      </c>
    </row>
    <row r="5" spans="1:7" ht="16.5" customHeight="1" x14ac:dyDescent="0.3">
      <c r="A5" s="16" t="str">
        <f>"Fordulónap: "&amp;Alapa!C12</f>
        <v xml:space="preserve">Fordulónap: </v>
      </c>
      <c r="B5" s="141"/>
      <c r="C5" s="13" t="s">
        <v>4</v>
      </c>
      <c r="D5" s="14" t="e">
        <f>VLOOKUP(G8,Alapa!$G$2:$H$22,2)</f>
        <v>#N/A</v>
      </c>
      <c r="E5" s="15"/>
      <c r="F5" s="75" t="s">
        <v>53</v>
      </c>
      <c r="G5" s="3" t="s">
        <v>52</v>
      </c>
    </row>
    <row r="6" spans="1:7" ht="16.5" customHeight="1" x14ac:dyDescent="0.3">
      <c r="A6" s="241" t="s">
        <v>132</v>
      </c>
      <c r="B6" s="140"/>
      <c r="C6" s="13" t="s">
        <v>45</v>
      </c>
      <c r="D6" s="14" t="str">
        <f>IF(Alapa!$N$2=0," ",Alapa!$N$2)</f>
        <v xml:space="preserve"> </v>
      </c>
      <c r="E6" s="15"/>
      <c r="F6" s="75" t="s">
        <v>60</v>
      </c>
      <c r="G6" s="3" t="s">
        <v>57</v>
      </c>
    </row>
    <row r="7" spans="1:7" ht="16.5" customHeight="1" x14ac:dyDescent="0.3">
      <c r="A7" s="232" t="s">
        <v>25</v>
      </c>
      <c r="B7" s="140"/>
      <c r="C7" s="90"/>
      <c r="D7" s="90"/>
      <c r="E7" s="219"/>
      <c r="F7" s="75" t="s">
        <v>76</v>
      </c>
      <c r="G7" s="3" t="s">
        <v>73</v>
      </c>
    </row>
    <row r="8" spans="1:7" ht="16.5" customHeight="1" x14ac:dyDescent="0.3">
      <c r="A8" s="220" t="s">
        <v>100</v>
      </c>
      <c r="B8" s="221"/>
      <c r="C8" s="222"/>
      <c r="D8" s="239" t="str">
        <f>IF(Alapa!$D$111=0,"",Alapa!$D$111)</f>
        <v/>
      </c>
      <c r="E8" s="10"/>
      <c r="F8" s="3" t="s">
        <v>4</v>
      </c>
      <c r="G8" s="72">
        <v>1</v>
      </c>
    </row>
    <row r="9" spans="1:7" ht="16.5" customHeight="1" x14ac:dyDescent="0.3">
      <c r="A9" s="220" t="s">
        <v>151</v>
      </c>
      <c r="B9" s="221"/>
      <c r="C9" s="222"/>
      <c r="D9" s="239" t="str">
        <f>IF(Alapa!$E$111=0,"",Alapa!$E$111)</f>
        <v/>
      </c>
      <c r="E9" s="10"/>
    </row>
    <row r="10" spans="1:7" ht="16.5" customHeight="1" x14ac:dyDescent="0.3">
      <c r="A10" s="220" t="s">
        <v>123</v>
      </c>
      <c r="B10" s="221"/>
      <c r="C10" s="222"/>
      <c r="D10" s="239" t="str">
        <f>IF(Alapa!$F$111=0,"",Alapa!$F$111)</f>
        <v/>
      </c>
      <c r="E10" s="19"/>
      <c r="F10" s="218"/>
    </row>
    <row r="11" spans="1:7" ht="16.5" customHeight="1" x14ac:dyDescent="0.3">
      <c r="A11" s="220" t="s">
        <v>120</v>
      </c>
      <c r="B11" s="229" t="str">
        <f>IF(Alapa!$L$111=0,"",Alapa!$L$111)</f>
        <v/>
      </c>
      <c r="C11" s="242" t="str">
        <f>IF(Alapa!$V$111=0,"",Alapa!$V$111)</f>
        <v/>
      </c>
      <c r="D11" s="243"/>
      <c r="E11" s="19"/>
    </row>
    <row r="12" spans="1:7" ht="16.5" customHeight="1" x14ac:dyDescent="0.3">
      <c r="A12" s="231" t="s">
        <v>126</v>
      </c>
      <c r="B12" s="221"/>
      <c r="C12" s="224"/>
      <c r="D12" s="240"/>
      <c r="E12" s="260" t="s">
        <v>150</v>
      </c>
      <c r="F12" s="225" t="s">
        <v>106</v>
      </c>
    </row>
    <row r="13" spans="1:7" ht="16.5" customHeight="1" x14ac:dyDescent="0.3">
      <c r="A13" s="220" t="s">
        <v>127</v>
      </c>
      <c r="B13" s="221"/>
      <c r="C13" s="222"/>
      <c r="D13" s="239" t="str">
        <f>IF(Alapa!$G$111=0,"",Alapa!$G$111)</f>
        <v/>
      </c>
      <c r="E13" s="239" t="str">
        <f>IF(Alapa!$W$111=0,"",Alapa!$W$111)</f>
        <v/>
      </c>
      <c r="F13" s="225" t="s">
        <v>107</v>
      </c>
    </row>
    <row r="14" spans="1:7" ht="16.5" customHeight="1" x14ac:dyDescent="0.3">
      <c r="A14" s="220" t="s">
        <v>128</v>
      </c>
      <c r="B14" s="221"/>
      <c r="C14" s="222"/>
      <c r="D14" s="239" t="str">
        <f>IF(Alapa!$H$111=0,"",Alapa!$H$111)</f>
        <v/>
      </c>
      <c r="E14" s="239" t="str">
        <f>IF(Alapa!$X$111=0,"",Alapa!$X$111)</f>
        <v/>
      </c>
      <c r="F14" s="226" t="s">
        <v>108</v>
      </c>
    </row>
    <row r="15" spans="1:7" ht="16.5" customHeight="1" x14ac:dyDescent="0.3">
      <c r="A15" s="220" t="s">
        <v>129</v>
      </c>
      <c r="B15" s="221"/>
      <c r="C15" s="222"/>
      <c r="D15" s="239" t="str">
        <f>IF(Alapa!$I$111=0,"",Alapa!$I$111)</f>
        <v/>
      </c>
      <c r="E15" s="239" t="str">
        <f>IF(Alapa!$Y$111=0,"",Alapa!$Y$111)</f>
        <v/>
      </c>
      <c r="F15" s="225" t="s">
        <v>109</v>
      </c>
    </row>
    <row r="16" spans="1:7" ht="16.5" customHeight="1" x14ac:dyDescent="0.3">
      <c r="A16" s="220" t="s">
        <v>130</v>
      </c>
      <c r="B16" s="221"/>
      <c r="C16" s="222"/>
      <c r="D16" s="239" t="str">
        <f>IF(Alapa!$J$111=0,"",Alapa!$J$111)</f>
        <v/>
      </c>
      <c r="E16" s="239" t="str">
        <f>IF(Alapa!$Z$111=0,"",Alapa!$Z$111)</f>
        <v/>
      </c>
      <c r="F16" s="226" t="s">
        <v>110</v>
      </c>
    </row>
    <row r="17" spans="1:6" ht="16.5" customHeight="1" x14ac:dyDescent="0.3">
      <c r="A17" s="220" t="s">
        <v>131</v>
      </c>
      <c r="B17" s="221"/>
      <c r="C17" s="222"/>
      <c r="D17" s="239" t="str">
        <f>IF(Alapa!$K$111=0,"",Alapa!$K$111)</f>
        <v/>
      </c>
      <c r="E17" s="239" t="str">
        <f>IF(Alapa!$AA$111=0,"",Alapa!$AA$111)</f>
        <v/>
      </c>
      <c r="F17" s="226" t="s">
        <v>111</v>
      </c>
    </row>
    <row r="18" spans="1:6" ht="16.5" customHeight="1" x14ac:dyDescent="0.3">
      <c r="A18" s="231" t="s">
        <v>121</v>
      </c>
      <c r="B18" s="221"/>
      <c r="C18" s="223"/>
      <c r="D18" s="228"/>
      <c r="E18" s="19"/>
      <c r="F18" s="225" t="s">
        <v>112</v>
      </c>
    </row>
    <row r="19" spans="1:6" x14ac:dyDescent="0.3">
      <c r="A19" s="220" t="s">
        <v>103</v>
      </c>
      <c r="B19" s="229" t="str">
        <f>IF(Alapa!$M$111=0,"",Alapa!$M$111)</f>
        <v/>
      </c>
      <c r="C19" s="230"/>
      <c r="D19" s="196"/>
      <c r="E19" s="19"/>
      <c r="F19" s="226" t="s">
        <v>113</v>
      </c>
    </row>
    <row r="20" spans="1:6" x14ac:dyDescent="0.3">
      <c r="A20" s="220" t="s">
        <v>104</v>
      </c>
      <c r="B20" s="229" t="str">
        <f>IF(Alapa!$N$111=0,"",Alapa!$N$111)</f>
        <v/>
      </c>
      <c r="C20" s="230"/>
      <c r="D20" s="196"/>
      <c r="E20" s="19"/>
      <c r="F20" s="225" t="s">
        <v>114</v>
      </c>
    </row>
    <row r="21" spans="1:6" x14ac:dyDescent="0.3">
      <c r="A21" s="220" t="s">
        <v>105</v>
      </c>
      <c r="B21" s="229" t="str">
        <f>IF(Alapa!$O$111=0,"",Alapa!$O$111)</f>
        <v/>
      </c>
      <c r="C21" s="230"/>
      <c r="D21" s="196"/>
      <c r="E21" s="19"/>
      <c r="F21" s="225" t="s">
        <v>122</v>
      </c>
    </row>
    <row r="22" spans="1:6" x14ac:dyDescent="0.3">
      <c r="A22" s="216" t="s">
        <v>99</v>
      </c>
      <c r="B22" s="217"/>
      <c r="C22" s="20"/>
      <c r="D22" s="19"/>
      <c r="E22" s="19"/>
    </row>
    <row r="23" spans="1:6" x14ac:dyDescent="0.3">
      <c r="A23" s="152" t="s">
        <v>77</v>
      </c>
      <c r="B23" s="152" t="s">
        <v>49</v>
      </c>
      <c r="C23" s="21" t="s">
        <v>115</v>
      </c>
      <c r="D23" s="21" t="s">
        <v>44</v>
      </c>
      <c r="E23" s="21" t="s">
        <v>18</v>
      </c>
    </row>
    <row r="24" spans="1:6" ht="25.5" x14ac:dyDescent="0.3">
      <c r="A24" s="155">
        <v>1</v>
      </c>
      <c r="B24" s="157" t="s">
        <v>81</v>
      </c>
      <c r="C24" s="153" t="s">
        <v>116</v>
      </c>
      <c r="D24" s="154"/>
      <c r="E24" s="154"/>
    </row>
    <row r="25" spans="1:6" ht="38.25" x14ac:dyDescent="0.3">
      <c r="A25" s="155">
        <v>2</v>
      </c>
      <c r="B25" s="157" t="s">
        <v>83</v>
      </c>
      <c r="C25" s="153" t="s">
        <v>117</v>
      </c>
      <c r="D25" s="154"/>
      <c r="E25" s="154"/>
    </row>
    <row r="26" spans="1:6" ht="25.5" x14ac:dyDescent="0.3">
      <c r="A26" s="155">
        <v>3</v>
      </c>
      <c r="B26" s="157" t="s">
        <v>84</v>
      </c>
      <c r="C26" s="153" t="s">
        <v>117</v>
      </c>
      <c r="D26" s="154"/>
      <c r="E26" s="154"/>
    </row>
    <row r="27" spans="1:6" ht="25.5" x14ac:dyDescent="0.3">
      <c r="A27" s="155">
        <v>4</v>
      </c>
      <c r="B27" s="157" t="s">
        <v>85</v>
      </c>
      <c r="C27" s="153" t="s">
        <v>117</v>
      </c>
      <c r="D27" s="154"/>
      <c r="E27" s="154"/>
    </row>
    <row r="28" spans="1:6" ht="38.25" x14ac:dyDescent="0.3">
      <c r="A28" s="155">
        <v>5</v>
      </c>
      <c r="B28" s="157" t="s">
        <v>87</v>
      </c>
      <c r="C28" s="153" t="s">
        <v>118</v>
      </c>
      <c r="D28" s="154"/>
      <c r="E28" s="154"/>
    </row>
    <row r="29" spans="1:6" x14ac:dyDescent="0.3">
      <c r="A29" s="155">
        <v>6</v>
      </c>
      <c r="B29" s="151" t="s">
        <v>80</v>
      </c>
      <c r="C29" s="153" t="s">
        <v>70</v>
      </c>
      <c r="D29" s="154"/>
      <c r="E29" s="154"/>
    </row>
    <row r="30" spans="1:6" ht="38.25" x14ac:dyDescent="0.3">
      <c r="A30" s="155">
        <v>7</v>
      </c>
      <c r="B30" s="151" t="s">
        <v>82</v>
      </c>
      <c r="C30" s="153" t="s">
        <v>70</v>
      </c>
      <c r="D30" s="154"/>
      <c r="E30" s="154"/>
    </row>
    <row r="31" spans="1:6" ht="16.5" customHeight="1" x14ac:dyDescent="0.3">
      <c r="A31" s="155">
        <v>8</v>
      </c>
      <c r="B31" s="151" t="s">
        <v>86</v>
      </c>
      <c r="C31" s="153" t="s">
        <v>90</v>
      </c>
      <c r="D31" s="154"/>
      <c r="E31" s="154"/>
    </row>
    <row r="32" spans="1:6" ht="16.5" customHeight="1" x14ac:dyDescent="0.3">
      <c r="A32" s="155">
        <v>9</v>
      </c>
      <c r="B32" s="151" t="s">
        <v>88</v>
      </c>
      <c r="C32" s="153" t="s">
        <v>117</v>
      </c>
      <c r="D32" s="154"/>
      <c r="E32" s="154"/>
    </row>
    <row r="33" spans="1:6" ht="16.5" customHeight="1" x14ac:dyDescent="0.3">
      <c r="A33" s="155">
        <v>10</v>
      </c>
      <c r="B33" s="151" t="s">
        <v>89</v>
      </c>
      <c r="C33" s="153" t="s">
        <v>117</v>
      </c>
      <c r="D33" s="154"/>
      <c r="E33" s="154"/>
    </row>
    <row r="34" spans="1:6" ht="16.5" customHeight="1" x14ac:dyDescent="0.3">
      <c r="A34" s="155">
        <v>11</v>
      </c>
      <c r="B34" s="22" t="s">
        <v>91</v>
      </c>
      <c r="C34" s="23" t="s">
        <v>119</v>
      </c>
      <c r="D34" s="154"/>
      <c r="E34" s="154"/>
    </row>
    <row r="35" spans="1:6" ht="16.5" customHeight="1" x14ac:dyDescent="0.3">
      <c r="A35" s="20"/>
      <c r="B35" s="143" t="s">
        <v>78</v>
      </c>
      <c r="C35" s="20"/>
      <c r="D35" s="19"/>
      <c r="E35" s="19"/>
    </row>
    <row r="36" spans="1:6" ht="16.5" customHeight="1" x14ac:dyDescent="0.3">
      <c r="A36" s="142"/>
      <c r="B36" s="144"/>
      <c r="C36" s="145"/>
      <c r="D36" s="146"/>
      <c r="E36" s="145"/>
    </row>
    <row r="37" spans="1:6" ht="16.5" customHeight="1" x14ac:dyDescent="0.3">
      <c r="A37" s="142"/>
      <c r="B37" s="144"/>
      <c r="C37" s="145"/>
      <c r="D37" s="146"/>
      <c r="E37" s="145"/>
    </row>
    <row r="38" spans="1:6" ht="16.5" customHeight="1" x14ac:dyDescent="0.3">
      <c r="A38" s="20"/>
      <c r="B38" s="20"/>
      <c r="C38" s="20"/>
      <c r="D38" s="19"/>
      <c r="E38" s="19"/>
    </row>
    <row r="39" spans="1:6" ht="16.5" customHeight="1" x14ac:dyDescent="0.3">
      <c r="A39" s="261" t="s">
        <v>140</v>
      </c>
      <c r="B39" s="262"/>
      <c r="C39" s="252" t="s">
        <v>141</v>
      </c>
      <c r="D39" s="253" t="s">
        <v>142</v>
      </c>
      <c r="E39" s="253" t="s">
        <v>143</v>
      </c>
      <c r="F39" s="254"/>
    </row>
    <row r="40" spans="1:6" ht="33" x14ac:dyDescent="0.3">
      <c r="A40" s="263" t="s">
        <v>144</v>
      </c>
      <c r="B40" s="263"/>
      <c r="C40" s="255">
        <f>Alapa!$F$15</f>
        <v>0</v>
      </c>
      <c r="D40" s="256" t="e">
        <f>$D$5</f>
        <v>#N/A</v>
      </c>
      <c r="E40" s="257" t="str">
        <f>$D$6</f>
        <v xml:space="preserve"> </v>
      </c>
      <c r="F40" s="258" t="s">
        <v>136</v>
      </c>
    </row>
    <row r="41" spans="1:6" ht="33" x14ac:dyDescent="0.3">
      <c r="A41" s="263" t="s">
        <v>149</v>
      </c>
      <c r="B41" s="263"/>
      <c r="C41" s="255">
        <f>Alapa!$F$15</f>
        <v>0</v>
      </c>
      <c r="D41" s="256" t="e">
        <f t="shared" ref="D41:D43" si="0">$D$5</f>
        <v>#N/A</v>
      </c>
      <c r="E41" s="257" t="str">
        <f t="shared" ref="E41:E42" si="1">$D$6</f>
        <v xml:space="preserve"> </v>
      </c>
      <c r="F41" s="258" t="s">
        <v>136</v>
      </c>
    </row>
    <row r="42" spans="1:6" ht="33" x14ac:dyDescent="0.3">
      <c r="A42" s="263" t="s">
        <v>148</v>
      </c>
      <c r="B42" s="263"/>
      <c r="C42" s="255">
        <f>Alapa!$F$15</f>
        <v>0</v>
      </c>
      <c r="D42" s="256" t="e">
        <f t="shared" si="0"/>
        <v>#N/A</v>
      </c>
      <c r="E42" s="257" t="str">
        <f t="shared" si="1"/>
        <v xml:space="preserve"> </v>
      </c>
      <c r="F42" s="258" t="s">
        <v>136</v>
      </c>
    </row>
    <row r="43" spans="1:6" ht="33" x14ac:dyDescent="0.3">
      <c r="A43" s="263" t="s">
        <v>145</v>
      </c>
      <c r="B43" s="263"/>
      <c r="C43" s="255">
        <f>Alapa!$F$15</f>
        <v>0</v>
      </c>
      <c r="D43" s="256" t="e">
        <f t="shared" si="0"/>
        <v>#N/A</v>
      </c>
      <c r="E43" s="257" t="str">
        <f>$D$6</f>
        <v xml:space="preserve"> </v>
      </c>
      <c r="F43" s="258" t="s">
        <v>136</v>
      </c>
    </row>
    <row r="44" spans="1:6" ht="16.5" customHeight="1" x14ac:dyDescent="0.3">
      <c r="A44" s="20"/>
      <c r="B44" s="20"/>
      <c r="C44" s="20"/>
      <c r="D44" s="19"/>
      <c r="E44" s="19"/>
    </row>
    <row r="45" spans="1:6" ht="16.5" customHeight="1" x14ac:dyDescent="0.3">
      <c r="A45" s="147"/>
      <c r="B45" s="147"/>
      <c r="C45" s="147"/>
      <c r="D45" s="147"/>
      <c r="E45" s="147"/>
    </row>
    <row r="46" spans="1:6" ht="16.5" customHeight="1" x14ac:dyDescent="0.3">
      <c r="A46" s="158" t="s">
        <v>58</v>
      </c>
      <c r="B46" s="147"/>
      <c r="C46" s="147"/>
      <c r="D46" s="147"/>
      <c r="E46" s="147"/>
    </row>
    <row r="47" spans="1:6" x14ac:dyDescent="0.3">
      <c r="B47" s="148"/>
      <c r="C47" s="149"/>
      <c r="D47" s="150"/>
      <c r="E47" s="150"/>
    </row>
    <row r="48" spans="1:6" x14ac:dyDescent="0.3">
      <c r="A48" s="159" t="s">
        <v>19</v>
      </c>
      <c r="B48" s="20"/>
      <c r="C48" s="20"/>
      <c r="D48" s="19"/>
      <c r="E48" s="19"/>
    </row>
    <row r="49" spans="1:5" x14ac:dyDescent="0.3">
      <c r="B49" s="137"/>
      <c r="C49" s="137"/>
      <c r="D49" s="138"/>
      <c r="E49" s="138"/>
    </row>
    <row r="50" spans="1:5" x14ac:dyDescent="0.3">
      <c r="A50" s="139"/>
      <c r="B50" s="139"/>
      <c r="C50" s="20"/>
      <c r="D50" s="19"/>
      <c r="E50" s="19"/>
    </row>
    <row r="52" spans="1:5" x14ac:dyDescent="0.3">
      <c r="C52" s="226"/>
      <c r="D52" s="226"/>
      <c r="E52" s="227"/>
    </row>
    <row r="53" spans="1:5" x14ac:dyDescent="0.3">
      <c r="C53" s="226"/>
      <c r="D53" s="226"/>
      <c r="E53" s="227"/>
    </row>
    <row r="54" spans="1:5" x14ac:dyDescent="0.3">
      <c r="C54" s="226"/>
      <c r="D54" s="226"/>
      <c r="E54" s="227"/>
    </row>
    <row r="55" spans="1:5" x14ac:dyDescent="0.3">
      <c r="C55" s="226"/>
      <c r="D55" s="226"/>
      <c r="E55" s="227"/>
    </row>
    <row r="56" spans="1:5" x14ac:dyDescent="0.3">
      <c r="C56" s="226"/>
      <c r="D56" s="226"/>
      <c r="E56" s="227"/>
    </row>
    <row r="57" spans="1:5" x14ac:dyDescent="0.3">
      <c r="C57" s="226"/>
      <c r="D57" s="226"/>
      <c r="E57" s="227"/>
    </row>
    <row r="58" spans="1:5" x14ac:dyDescent="0.3">
      <c r="C58" s="226"/>
      <c r="D58" s="226"/>
      <c r="E58" s="227"/>
    </row>
    <row r="59" spans="1:5" x14ac:dyDescent="0.3">
      <c r="C59" s="226"/>
      <c r="D59" s="226"/>
      <c r="E59" s="227"/>
    </row>
    <row r="60" spans="1:5" x14ac:dyDescent="0.3">
      <c r="C60" s="226"/>
      <c r="D60" s="226"/>
      <c r="E60" s="227"/>
    </row>
    <row r="95" spans="2:2" x14ac:dyDescent="0.3">
      <c r="B95" s="5" t="s">
        <v>0</v>
      </c>
    </row>
  </sheetData>
  <mergeCells count="5">
    <mergeCell ref="A39:B39"/>
    <mergeCell ref="A40:B40"/>
    <mergeCell ref="A41:B41"/>
    <mergeCell ref="A42:B42"/>
    <mergeCell ref="A43:B43"/>
  </mergeCells>
  <phoneticPr fontId="0" type="noConversion"/>
  <hyperlinks>
    <hyperlink ref="F3" location="'KE-Af'!A1" display="'KE-Af " xr:uid="{00000000-0004-0000-0000-000000000000}"/>
    <hyperlink ref="F4" location="'KE-Af-01'!A1" display="'KE-Af-01 " xr:uid="{00000000-0004-0000-0000-000001000000}"/>
    <hyperlink ref="F5" location="'KE-Af-02'!A1" display="'KE-Af-02 " xr:uid="{00000000-0004-0000-0000-000002000000}"/>
    <hyperlink ref="F6" location="'KE-Af-10-M'!A1" display="'KE-Af-10-M " xr:uid="{00000000-0004-0000-0000-000003000000}"/>
    <hyperlink ref="F7" location="'KM-D-10-E'!A1" display="KE-Af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3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6"/>
  <sheetViews>
    <sheetView showGridLines="0" zoomScaleNormal="100" workbookViewId="0"/>
  </sheetViews>
  <sheetFormatPr defaultColWidth="9"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6" x14ac:dyDescent="0.3">
      <c r="A1" s="12" t="s">
        <v>1</v>
      </c>
      <c r="B1" s="19"/>
      <c r="C1" s="19"/>
      <c r="D1" s="19"/>
      <c r="E1" s="19"/>
      <c r="F1" s="64"/>
      <c r="G1" s="64"/>
      <c r="H1" s="19"/>
    </row>
    <row r="2" spans="1:16" x14ac:dyDescent="0.3">
      <c r="A2" s="64"/>
      <c r="B2" s="19"/>
      <c r="C2" s="19"/>
      <c r="D2" s="180">
        <f>A46</f>
        <v>0</v>
      </c>
      <c r="E2" s="180">
        <f>A48</f>
        <v>0</v>
      </c>
      <c r="F2" s="19"/>
      <c r="G2" s="19"/>
      <c r="H2" s="19"/>
      <c r="I2" s="174" t="s">
        <v>93</v>
      </c>
      <c r="M2" s="226"/>
      <c r="N2" s="226" t="s">
        <v>133</v>
      </c>
      <c r="O2" s="226" t="s">
        <v>134</v>
      </c>
      <c r="P2" s="226" t="s">
        <v>135</v>
      </c>
    </row>
    <row r="3" spans="1:16" x14ac:dyDescent="0.3">
      <c r="A3" s="64" t="s">
        <v>47</v>
      </c>
      <c r="B3" s="64"/>
      <c r="C3" s="19"/>
      <c r="D3" s="19"/>
      <c r="E3" s="19"/>
      <c r="F3" s="64"/>
      <c r="G3" s="64"/>
      <c r="H3" s="19"/>
      <c r="I3" s="75" t="s">
        <v>48</v>
      </c>
      <c r="J3" s="3" t="s">
        <v>49</v>
      </c>
    </row>
    <row r="4" spans="1:16" x14ac:dyDescent="0.3">
      <c r="A4" s="19"/>
      <c r="B4" s="19"/>
      <c r="C4" s="251" t="s">
        <v>2</v>
      </c>
      <c r="D4" s="19"/>
      <c r="E4" s="19"/>
      <c r="F4" s="19"/>
      <c r="G4" s="19"/>
      <c r="H4" s="19"/>
      <c r="I4" s="75" t="s">
        <v>50</v>
      </c>
      <c r="J4" s="3" t="s">
        <v>51</v>
      </c>
    </row>
    <row r="5" spans="1:16" x14ac:dyDescent="0.3">
      <c r="A5" s="13" t="str">
        <f>"Ügyfél:   "&amp;Alapa!C17</f>
        <v xml:space="preserve">Ügyfél:   </v>
      </c>
      <c r="B5" s="65"/>
      <c r="C5" s="65"/>
      <c r="D5" s="65"/>
      <c r="E5" s="13" t="s">
        <v>3</v>
      </c>
      <c r="F5" s="88">
        <f>Alapa!$C$15</f>
        <v>0</v>
      </c>
      <c r="G5" s="34"/>
      <c r="H5" s="66"/>
      <c r="I5" s="75" t="s">
        <v>53</v>
      </c>
      <c r="J5" s="3" t="s">
        <v>52</v>
      </c>
    </row>
    <row r="6" spans="1:16" x14ac:dyDescent="0.3">
      <c r="A6" s="67" t="str">
        <f>"Fordulónap: "&amp;Alapa!C12</f>
        <v xml:space="preserve">Fordulónap: </v>
      </c>
      <c r="B6" s="68"/>
      <c r="C6" s="68"/>
      <c r="D6" s="66"/>
      <c r="E6" s="13" t="s">
        <v>4</v>
      </c>
      <c r="F6" s="89" t="e">
        <f>VLOOKUP(L7,Alapa!$G$2:$H$22,2)</f>
        <v>#N/A</v>
      </c>
      <c r="G6" s="34"/>
      <c r="H6" s="66"/>
      <c r="I6" s="75" t="s">
        <v>60</v>
      </c>
      <c r="J6" s="3" t="s">
        <v>57</v>
      </c>
    </row>
    <row r="7" spans="1:16" x14ac:dyDescent="0.3">
      <c r="A7" s="244" t="str">
        <f>IF(Alapa!V111=0,"",Alapa!V111)</f>
        <v/>
      </c>
      <c r="B7" s="91" t="s">
        <v>146</v>
      </c>
      <c r="C7" s="91"/>
      <c r="D7" s="91"/>
      <c r="E7" s="13" t="s">
        <v>45</v>
      </c>
      <c r="F7" s="14" t="str">
        <f>IF(Alapa!$N$2=0," ",Alapa!$N$2)</f>
        <v xml:space="preserve"> </v>
      </c>
      <c r="G7" s="34"/>
      <c r="H7" s="66"/>
      <c r="I7" s="75" t="s">
        <v>76</v>
      </c>
      <c r="J7" s="3" t="s">
        <v>73</v>
      </c>
      <c r="K7" s="3" t="s">
        <v>4</v>
      </c>
      <c r="L7" s="72">
        <v>1</v>
      </c>
    </row>
    <row r="8" spans="1:16" ht="41.25" x14ac:dyDescent="0.3">
      <c r="A8" s="271" t="str">
        <f>IF(Alapa!$L$111=0,"",Alapa!$L$111)</f>
        <v/>
      </c>
      <c r="B8" s="271"/>
      <c r="C8" s="271"/>
      <c r="D8" s="271"/>
      <c r="E8" s="271"/>
      <c r="F8" s="271"/>
      <c r="G8" s="271"/>
      <c r="H8" s="271"/>
      <c r="I8" s="246" t="s">
        <v>147</v>
      </c>
    </row>
    <row r="9" spans="1:16" ht="14.25" customHeight="1" x14ac:dyDescent="0.3">
      <c r="A9" s="24"/>
      <c r="B9" s="264" t="s">
        <v>5</v>
      </c>
      <c r="C9" s="266" t="s">
        <v>6</v>
      </c>
      <c r="D9" s="266"/>
      <c r="E9" s="266"/>
      <c r="F9" s="266"/>
      <c r="G9" s="267" t="s">
        <v>7</v>
      </c>
      <c r="H9" s="269" t="s">
        <v>8</v>
      </c>
      <c r="I9" s="48"/>
    </row>
    <row r="10" spans="1:16" ht="40.5" x14ac:dyDescent="0.3">
      <c r="A10" s="259" t="str">
        <f>IF(F13=0,"",IF(F13&gt;=H30,"Értékesítés nettó árbevétele:  LÉNYEGES",""))</f>
        <v/>
      </c>
      <c r="B10" s="265"/>
      <c r="C10" s="247" t="s">
        <v>137</v>
      </c>
      <c r="D10" s="26" t="s">
        <v>9</v>
      </c>
      <c r="E10" s="25" t="s">
        <v>10</v>
      </c>
      <c r="F10" s="25" t="s">
        <v>11</v>
      </c>
      <c r="G10" s="268"/>
      <c r="H10" s="270"/>
    </row>
    <row r="11" spans="1:16" x14ac:dyDescent="0.3">
      <c r="A11" s="27" t="s">
        <v>23</v>
      </c>
      <c r="B11" s="199">
        <f>Import_F!D3</f>
        <v>0</v>
      </c>
      <c r="C11" s="248"/>
      <c r="D11" s="199">
        <f>Import_F!F3-Import_F!G3</f>
        <v>0</v>
      </c>
      <c r="E11" s="199">
        <f>Import_F!G3</f>
        <v>0</v>
      </c>
      <c r="F11" s="199">
        <f>Import_F!F3</f>
        <v>0</v>
      </c>
      <c r="G11" s="200">
        <f>F11-B11</f>
        <v>0</v>
      </c>
      <c r="H11" s="201">
        <f>IF(B11&lt;&gt;0,F11/B11%-100,0)</f>
        <v>0</v>
      </c>
    </row>
    <row r="12" spans="1:16" x14ac:dyDescent="0.3">
      <c r="A12" s="28" t="s">
        <v>24</v>
      </c>
      <c r="B12" s="202">
        <f>Import_F!D4</f>
        <v>0</v>
      </c>
      <c r="C12" s="249"/>
      <c r="D12" s="202">
        <f>Import_F!F4-Import_F!G4</f>
        <v>0</v>
      </c>
      <c r="E12" s="202">
        <f>Import_F!G4</f>
        <v>0</v>
      </c>
      <c r="F12" s="202">
        <f>Import_F!F4</f>
        <v>0</v>
      </c>
      <c r="G12" s="202">
        <f t="shared" ref="G12:G27" si="0">F12-B12</f>
        <v>0</v>
      </c>
      <c r="H12" s="203">
        <f t="shared" ref="H12:H27" si="1">IF(B12&lt;&gt;0,F12/B12%-100,0)</f>
        <v>0</v>
      </c>
      <c r="K12" s="3" t="s">
        <v>0</v>
      </c>
    </row>
    <row r="13" spans="1:16" x14ac:dyDescent="0.3">
      <c r="A13" s="29" t="s">
        <v>25</v>
      </c>
      <c r="B13" s="202">
        <f>Import_F!D5</f>
        <v>0</v>
      </c>
      <c r="C13" s="250" t="s">
        <v>138</v>
      </c>
      <c r="D13" s="202">
        <f>Import_F!F5-Import_F!G5</f>
        <v>0</v>
      </c>
      <c r="E13" s="202">
        <f>Import_F!G5</f>
        <v>0</v>
      </c>
      <c r="F13" s="202">
        <f>Import_F!F5</f>
        <v>0</v>
      </c>
      <c r="G13" s="202">
        <f t="shared" si="0"/>
        <v>0</v>
      </c>
      <c r="H13" s="203">
        <f t="shared" si="1"/>
        <v>0</v>
      </c>
    </row>
    <row r="14" spans="1:16" x14ac:dyDescent="0.3">
      <c r="A14" s="28" t="s">
        <v>26</v>
      </c>
      <c r="B14" s="202">
        <f>Import_F!D6</f>
        <v>0</v>
      </c>
      <c r="C14" s="249"/>
      <c r="D14" s="202">
        <f>Import_F!F6-Import_F!G6</f>
        <v>0</v>
      </c>
      <c r="E14" s="202">
        <f>Import_F!G6</f>
        <v>0</v>
      </c>
      <c r="F14" s="202">
        <f>Import_F!F6</f>
        <v>0</v>
      </c>
      <c r="G14" s="202">
        <f t="shared" si="0"/>
        <v>0</v>
      </c>
      <c r="H14" s="203">
        <f t="shared" si="1"/>
        <v>0</v>
      </c>
    </row>
    <row r="15" spans="1:16" x14ac:dyDescent="0.3">
      <c r="A15" s="28" t="s">
        <v>27</v>
      </c>
      <c r="B15" s="202">
        <f>Import_F!D7</f>
        <v>0</v>
      </c>
      <c r="C15" s="249"/>
      <c r="D15" s="202">
        <f>Import_F!F7-Import_F!G7</f>
        <v>0</v>
      </c>
      <c r="E15" s="202">
        <f>Import_F!G7</f>
        <v>0</v>
      </c>
      <c r="F15" s="202">
        <f>Import_F!F7</f>
        <v>0</v>
      </c>
      <c r="G15" s="202">
        <f t="shared" si="0"/>
        <v>0</v>
      </c>
      <c r="H15" s="203">
        <f t="shared" si="1"/>
        <v>0</v>
      </c>
    </row>
    <row r="16" spans="1:16" x14ac:dyDescent="0.3">
      <c r="A16" s="28" t="s">
        <v>28</v>
      </c>
      <c r="B16" s="202">
        <f>Import_F!D8</f>
        <v>0</v>
      </c>
      <c r="C16" s="249"/>
      <c r="D16" s="202">
        <f>Import_F!F8-Import_F!G8</f>
        <v>0</v>
      </c>
      <c r="E16" s="202">
        <f>Import_F!G8</f>
        <v>0</v>
      </c>
      <c r="F16" s="202">
        <f>Import_F!F8</f>
        <v>0</v>
      </c>
      <c r="G16" s="202">
        <f t="shared" si="0"/>
        <v>0</v>
      </c>
      <c r="H16" s="203">
        <f t="shared" si="1"/>
        <v>0</v>
      </c>
    </row>
    <row r="17" spans="1:12" x14ac:dyDescent="0.3">
      <c r="A17" s="28" t="s">
        <v>29</v>
      </c>
      <c r="B17" s="202">
        <f>Import_F!D9</f>
        <v>0</v>
      </c>
      <c r="C17" s="249"/>
      <c r="D17" s="202">
        <f>Import_F!F9-Import_F!G9</f>
        <v>0</v>
      </c>
      <c r="E17" s="202">
        <f>Import_F!G9</f>
        <v>0</v>
      </c>
      <c r="F17" s="202">
        <f>Import_F!F9</f>
        <v>0</v>
      </c>
      <c r="G17" s="202">
        <f t="shared" si="0"/>
        <v>0</v>
      </c>
      <c r="H17" s="203">
        <f t="shared" si="1"/>
        <v>0</v>
      </c>
    </row>
    <row r="18" spans="1:12" x14ac:dyDescent="0.3">
      <c r="A18" s="29" t="s">
        <v>30</v>
      </c>
      <c r="B18" s="202">
        <f>Import_F!D10</f>
        <v>0</v>
      </c>
      <c r="C18" s="250" t="s">
        <v>138</v>
      </c>
      <c r="D18" s="202">
        <f>Import_F!F10-Import_F!G10</f>
        <v>0</v>
      </c>
      <c r="E18" s="202">
        <f>Import_F!G10</f>
        <v>0</v>
      </c>
      <c r="F18" s="202">
        <f>Import_F!F10</f>
        <v>0</v>
      </c>
      <c r="G18" s="202">
        <f t="shared" si="0"/>
        <v>0</v>
      </c>
      <c r="H18" s="203">
        <f t="shared" si="1"/>
        <v>0</v>
      </c>
    </row>
    <row r="19" spans="1:12" x14ac:dyDescent="0.3">
      <c r="A19" s="28" t="s">
        <v>31</v>
      </c>
      <c r="B19" s="202">
        <f>Import_F!D11</f>
        <v>0</v>
      </c>
      <c r="C19" s="249"/>
      <c r="D19" s="202">
        <f>Import_F!F11-Import_F!G11</f>
        <v>0</v>
      </c>
      <c r="E19" s="202">
        <f>Import_F!G11</f>
        <v>0</v>
      </c>
      <c r="F19" s="202">
        <f>Import_F!F11</f>
        <v>0</v>
      </c>
      <c r="G19" s="202">
        <f t="shared" si="0"/>
        <v>0</v>
      </c>
      <c r="H19" s="203">
        <f t="shared" si="1"/>
        <v>0</v>
      </c>
    </row>
    <row r="20" spans="1:12" x14ac:dyDescent="0.3">
      <c r="A20" s="28" t="s">
        <v>32</v>
      </c>
      <c r="B20" s="202">
        <f>Import_F!D12</f>
        <v>0</v>
      </c>
      <c r="C20" s="249"/>
      <c r="D20" s="202">
        <f>Import_F!F12-Import_F!G12</f>
        <v>0</v>
      </c>
      <c r="E20" s="202">
        <f>Import_F!G12</f>
        <v>0</v>
      </c>
      <c r="F20" s="202">
        <f>Import_F!F12</f>
        <v>0</v>
      </c>
      <c r="G20" s="202">
        <f t="shared" si="0"/>
        <v>0</v>
      </c>
      <c r="H20" s="203">
        <f t="shared" si="1"/>
        <v>0</v>
      </c>
    </row>
    <row r="21" spans="1:12" x14ac:dyDescent="0.3">
      <c r="A21" s="28" t="s">
        <v>33</v>
      </c>
      <c r="B21" s="202">
        <f>Import_F!D13</f>
        <v>0</v>
      </c>
      <c r="C21" s="249"/>
      <c r="D21" s="202">
        <f>Import_F!F13-Import_F!G13</f>
        <v>0</v>
      </c>
      <c r="E21" s="202">
        <f>Import_F!G13</f>
        <v>0</v>
      </c>
      <c r="F21" s="202">
        <f>Import_F!F13</f>
        <v>0</v>
      </c>
      <c r="G21" s="202">
        <f t="shared" si="0"/>
        <v>0</v>
      </c>
      <c r="H21" s="203">
        <f t="shared" si="1"/>
        <v>0</v>
      </c>
    </row>
    <row r="22" spans="1:12" x14ac:dyDescent="0.3">
      <c r="A22" s="28" t="s">
        <v>34</v>
      </c>
      <c r="B22" s="202">
        <f>Import_F!D14</f>
        <v>0</v>
      </c>
      <c r="C22" s="249"/>
      <c r="D22" s="202">
        <f>Import_F!F14-Import_F!G14</f>
        <v>0</v>
      </c>
      <c r="E22" s="202">
        <f>Import_F!G14</f>
        <v>0</v>
      </c>
      <c r="F22" s="202">
        <f>Import_F!F14</f>
        <v>0</v>
      </c>
      <c r="G22" s="202">
        <f t="shared" si="0"/>
        <v>0</v>
      </c>
      <c r="H22" s="203">
        <f t="shared" si="1"/>
        <v>0</v>
      </c>
    </row>
    <row r="23" spans="1:12" x14ac:dyDescent="0.3">
      <c r="A23" s="28" t="s">
        <v>35</v>
      </c>
      <c r="B23" s="202">
        <f>Import_F!D15</f>
        <v>0</v>
      </c>
      <c r="C23" s="249"/>
      <c r="D23" s="202">
        <f>Import_F!F15-Import_F!G15</f>
        <v>0</v>
      </c>
      <c r="E23" s="202">
        <f>Import_F!G15</f>
        <v>0</v>
      </c>
      <c r="F23" s="202">
        <f>Import_F!F15</f>
        <v>0</v>
      </c>
      <c r="G23" s="202">
        <f t="shared" si="0"/>
        <v>0</v>
      </c>
      <c r="H23" s="203">
        <f t="shared" si="1"/>
        <v>0</v>
      </c>
    </row>
    <row r="24" spans="1:12" x14ac:dyDescent="0.3">
      <c r="A24" s="28" t="s">
        <v>36</v>
      </c>
      <c r="B24" s="202">
        <f>Import_F!D16</f>
        <v>0</v>
      </c>
      <c r="C24" s="249"/>
      <c r="D24" s="202">
        <f>Import_F!F16-Import_F!G16</f>
        <v>0</v>
      </c>
      <c r="E24" s="202">
        <f>Import_F!G16</f>
        <v>0</v>
      </c>
      <c r="F24" s="202">
        <f>Import_F!F16</f>
        <v>0</v>
      </c>
      <c r="G24" s="202">
        <f t="shared" si="0"/>
        <v>0</v>
      </c>
      <c r="H24" s="203">
        <f t="shared" si="1"/>
        <v>0</v>
      </c>
    </row>
    <row r="25" spans="1:12" x14ac:dyDescent="0.3">
      <c r="A25" s="28" t="s">
        <v>37</v>
      </c>
      <c r="B25" s="202">
        <f>Import_F!D17</f>
        <v>0</v>
      </c>
      <c r="C25" s="249"/>
      <c r="D25" s="202">
        <f>Import_F!F17-Import_F!G17</f>
        <v>0</v>
      </c>
      <c r="E25" s="202">
        <f>Import_F!G17</f>
        <v>0</v>
      </c>
      <c r="F25" s="202">
        <f>Import_F!F17</f>
        <v>0</v>
      </c>
      <c r="G25" s="202">
        <f t="shared" si="0"/>
        <v>0</v>
      </c>
      <c r="H25" s="203">
        <f t="shared" si="1"/>
        <v>0</v>
      </c>
    </row>
    <row r="26" spans="1:12" x14ac:dyDescent="0.3">
      <c r="A26" s="28" t="s">
        <v>38</v>
      </c>
      <c r="B26" s="202">
        <f>Import_F!D18</f>
        <v>0</v>
      </c>
      <c r="C26" s="249"/>
      <c r="D26" s="202">
        <f>Import_F!F18-Import_F!G18</f>
        <v>0</v>
      </c>
      <c r="E26" s="202">
        <f>Import_F!G18</f>
        <v>0</v>
      </c>
      <c r="F26" s="202">
        <f>Import_F!F18</f>
        <v>0</v>
      </c>
      <c r="G26" s="202">
        <f t="shared" si="0"/>
        <v>0</v>
      </c>
      <c r="H26" s="203">
        <f t="shared" si="1"/>
        <v>0</v>
      </c>
    </row>
    <row r="27" spans="1:12" x14ac:dyDescent="0.3">
      <c r="A27" s="30" t="s">
        <v>39</v>
      </c>
      <c r="B27" s="204">
        <f>Import_F!D19</f>
        <v>0</v>
      </c>
      <c r="C27" s="250" t="s">
        <v>138</v>
      </c>
      <c r="D27" s="204">
        <f>Import_F!F19-Import_F!G19</f>
        <v>0</v>
      </c>
      <c r="E27" s="204">
        <f>Import_F!G19</f>
        <v>0</v>
      </c>
      <c r="F27" s="204">
        <f>Import_F!F19</f>
        <v>0</v>
      </c>
      <c r="G27" s="204">
        <f t="shared" si="0"/>
        <v>0</v>
      </c>
      <c r="H27" s="205">
        <f t="shared" si="1"/>
        <v>0</v>
      </c>
    </row>
    <row r="28" spans="1:12" x14ac:dyDescent="0.3">
      <c r="A28" s="208"/>
      <c r="B28" s="209"/>
      <c r="C28" s="210"/>
      <c r="D28" s="209"/>
      <c r="E28" s="209"/>
      <c r="F28" s="209"/>
      <c r="G28" s="209"/>
      <c r="H28" s="209"/>
    </row>
    <row r="29" spans="1:12" x14ac:dyDescent="0.3">
      <c r="A29" s="215" t="str">
        <f>IF(Alapa!$U$95="","",Alapa!$U$95)</f>
        <v/>
      </c>
      <c r="B29" s="211"/>
      <c r="C29" s="212"/>
      <c r="D29" s="213"/>
      <c r="E29" s="214"/>
      <c r="F29" s="212"/>
      <c r="G29" s="213"/>
      <c r="H29" s="213"/>
    </row>
    <row r="30" spans="1:12" x14ac:dyDescent="0.3">
      <c r="A30" s="95" t="s">
        <v>94</v>
      </c>
      <c r="B30" s="206">
        <f>IFERROR(ROUND(Alapa!$P$95,0),0)</f>
        <v>0</v>
      </c>
      <c r="C30" s="233">
        <f>Alapa!$R$95</f>
        <v>0</v>
      </c>
      <c r="D30" s="234" t="s">
        <v>43</v>
      </c>
      <c r="E30" s="235" t="s">
        <v>124</v>
      </c>
      <c r="F30" s="236"/>
      <c r="G30" s="237"/>
      <c r="H30" s="238">
        <f>IF(B33=0,B30*C30%,B33*C30%)</f>
        <v>0</v>
      </c>
    </row>
    <row r="31" spans="1:12" x14ac:dyDescent="0.3">
      <c r="A31" s="95" t="s">
        <v>96</v>
      </c>
      <c r="B31" s="206">
        <f>IFERROR(ROUND(Alapa!$Q$95,0),0)</f>
        <v>0</v>
      </c>
      <c r="C31" s="233">
        <f>Alapa!$R$95</f>
        <v>0</v>
      </c>
      <c r="D31" s="234" t="s">
        <v>43</v>
      </c>
      <c r="E31" s="235" t="s">
        <v>125</v>
      </c>
      <c r="F31" s="236"/>
      <c r="G31" s="237"/>
      <c r="H31" s="238">
        <f>IF(B34=0,B31*C31%,B34*C31%)</f>
        <v>0</v>
      </c>
    </row>
    <row r="32" spans="1:12" x14ac:dyDescent="0.3">
      <c r="A32" s="197"/>
      <c r="B32" s="207"/>
      <c r="C32" s="191"/>
      <c r="D32" s="191"/>
      <c r="E32" s="191"/>
      <c r="F32" s="191"/>
      <c r="G32" s="191"/>
      <c r="H32" s="207"/>
      <c r="I32" s="50" t="s">
        <v>13</v>
      </c>
      <c r="K32" s="2"/>
      <c r="L32" s="2"/>
    </row>
    <row r="33" spans="1:14" x14ac:dyDescent="0.3">
      <c r="A33" s="95" t="s">
        <v>101</v>
      </c>
      <c r="B33" s="206">
        <f>IFERROR(ROUND(Alapa!$P$111,0),0)</f>
        <v>0</v>
      </c>
      <c r="C33" s="191"/>
      <c r="D33" s="191"/>
      <c r="E33" s="192" t="s">
        <v>95</v>
      </c>
      <c r="F33" s="193"/>
      <c r="G33" s="194"/>
      <c r="H33" s="206">
        <f>IFERROR(ROUND(Alapa!$S$95,0),0)</f>
        <v>0</v>
      </c>
      <c r="I33" s="2" t="s">
        <v>22</v>
      </c>
    </row>
    <row r="34" spans="1:14" x14ac:dyDescent="0.3">
      <c r="A34" s="95" t="s">
        <v>102</v>
      </c>
      <c r="B34" s="206">
        <f>IFERROR(ROUND(Alapa!$Q$111,0),0)</f>
        <v>0</v>
      </c>
      <c r="C34" s="191"/>
      <c r="D34" s="191"/>
      <c r="E34" s="192" t="s">
        <v>97</v>
      </c>
      <c r="F34" s="193"/>
      <c r="G34" s="194"/>
      <c r="H34" s="206">
        <f>IFERROR(ROUND(Alapa!$T$95,0),0)</f>
        <v>0</v>
      </c>
      <c r="I34" s="2" t="s">
        <v>14</v>
      </c>
    </row>
    <row r="35" spans="1:14" x14ac:dyDescent="0.3">
      <c r="A35" s="197" t="s">
        <v>98</v>
      </c>
      <c r="B35" s="114"/>
      <c r="C35" s="114"/>
      <c r="D35" s="114"/>
      <c r="E35" s="114"/>
      <c r="F35" s="114"/>
      <c r="G35" s="114"/>
      <c r="H35" s="198"/>
      <c r="I35" s="2" t="s">
        <v>15</v>
      </c>
    </row>
    <row r="36" spans="1:14" x14ac:dyDescent="0.3">
      <c r="A36" s="64" t="s">
        <v>21</v>
      </c>
      <c r="B36" s="19"/>
      <c r="C36" s="19"/>
      <c r="D36" s="19"/>
      <c r="E36" s="19"/>
      <c r="F36" s="19"/>
      <c r="G36" s="69" t="s">
        <v>41</v>
      </c>
      <c r="H36" s="19"/>
      <c r="I36" s="2" t="s">
        <v>17</v>
      </c>
    </row>
    <row r="37" spans="1:14" x14ac:dyDescent="0.3">
      <c r="A37" s="64" t="s">
        <v>12</v>
      </c>
      <c r="B37" s="70"/>
      <c r="C37" s="19"/>
      <c r="D37" s="19"/>
      <c r="E37" s="19"/>
      <c r="F37" s="70"/>
      <c r="G37" s="69" t="s">
        <v>40</v>
      </c>
      <c r="H37" s="19"/>
      <c r="J37" s="2"/>
      <c r="K37" s="2"/>
      <c r="L37" s="2"/>
      <c r="M37" s="2"/>
      <c r="N37" s="2"/>
    </row>
    <row r="38" spans="1:14" x14ac:dyDescent="0.3">
      <c r="A38" s="92" t="s">
        <v>16</v>
      </c>
      <c r="B38" s="19"/>
      <c r="C38" s="19"/>
      <c r="D38" s="19"/>
      <c r="E38" s="19"/>
      <c r="F38" s="19"/>
      <c r="G38" s="19"/>
      <c r="H38" s="19"/>
      <c r="J38" s="2"/>
      <c r="K38" s="2"/>
      <c r="L38" s="2"/>
      <c r="M38" s="2"/>
      <c r="N38" s="2"/>
    </row>
    <row r="39" spans="1:14" ht="24.75" customHeight="1" x14ac:dyDescent="0.3">
      <c r="A39" s="181"/>
      <c r="B39" s="182"/>
      <c r="C39" s="182"/>
      <c r="D39" s="183"/>
      <c r="E39" s="183"/>
      <c r="F39" s="183"/>
      <c r="G39" s="184"/>
      <c r="H39" s="183"/>
    </row>
    <row r="40" spans="1:14" ht="24.75" customHeight="1" x14ac:dyDescent="0.3">
      <c r="A40" s="181"/>
      <c r="B40" s="182"/>
      <c r="C40" s="182"/>
      <c r="D40" s="183"/>
      <c r="E40" s="183"/>
      <c r="F40" s="183"/>
      <c r="G40" s="184"/>
      <c r="H40" s="183"/>
    </row>
    <row r="41" spans="1:14" ht="24.75" customHeight="1" x14ac:dyDescent="0.3">
      <c r="A41" s="181"/>
      <c r="B41" s="182"/>
      <c r="C41" s="182"/>
      <c r="D41" s="183"/>
      <c r="E41" s="183"/>
      <c r="F41" s="183"/>
      <c r="G41" s="184"/>
      <c r="H41" s="183"/>
    </row>
    <row r="42" spans="1:14" ht="24.75" customHeight="1" x14ac:dyDescent="0.3">
      <c r="A42" s="181"/>
      <c r="B42" s="182"/>
      <c r="C42" s="182"/>
      <c r="D42" s="183"/>
      <c r="E42" s="183"/>
      <c r="F42" s="183"/>
      <c r="G42" s="184"/>
      <c r="H42" s="183"/>
    </row>
    <row r="43" spans="1:14" x14ac:dyDescent="0.3">
      <c r="A43" s="19"/>
      <c r="B43" s="19"/>
      <c r="C43" s="19"/>
      <c r="D43" s="71"/>
      <c r="E43" s="71"/>
      <c r="F43" s="71"/>
      <c r="G43" s="71"/>
      <c r="H43" s="71"/>
    </row>
    <row r="44" spans="1:14" x14ac:dyDescent="0.3">
      <c r="A44" s="19"/>
      <c r="B44" s="19"/>
      <c r="C44" s="19"/>
      <c r="D44" s="71"/>
      <c r="E44" s="71"/>
      <c r="F44" s="71"/>
      <c r="G44" s="71"/>
      <c r="H44" s="71"/>
    </row>
    <row r="45" spans="1:14" x14ac:dyDescent="0.3">
      <c r="A45" s="158" t="s">
        <v>58</v>
      </c>
      <c r="B45" s="147"/>
      <c r="C45" s="147"/>
      <c r="D45" s="147"/>
      <c r="E45" s="147"/>
      <c r="F45" s="147"/>
      <c r="G45" s="147"/>
      <c r="H45" s="147"/>
    </row>
    <row r="46" spans="1:14" x14ac:dyDescent="0.3">
      <c r="B46" s="148"/>
      <c r="C46" s="149"/>
      <c r="D46" s="150"/>
      <c r="E46" s="150"/>
      <c r="F46" s="150"/>
      <c r="G46" s="150"/>
      <c r="H46" s="150"/>
    </row>
    <row r="47" spans="1:14" ht="15" customHeight="1" x14ac:dyDescent="0.3">
      <c r="A47" s="159" t="s">
        <v>19</v>
      </c>
      <c r="B47" s="20"/>
      <c r="C47" s="20"/>
      <c r="D47" s="19"/>
      <c r="E47" s="19"/>
      <c r="F47" s="19"/>
      <c r="G47" s="19"/>
      <c r="H47" s="19"/>
    </row>
    <row r="48" spans="1:14" x14ac:dyDescent="0.3">
      <c r="B48" s="137"/>
      <c r="C48" s="137"/>
      <c r="D48" s="177"/>
      <c r="E48" s="177"/>
      <c r="F48" s="177"/>
      <c r="G48" s="177"/>
      <c r="H48" s="177"/>
    </row>
    <row r="49" spans="1:8" x14ac:dyDescent="0.3">
      <c r="A49" s="139"/>
      <c r="B49" s="139"/>
      <c r="C49" s="20"/>
      <c r="D49" s="19"/>
      <c r="E49" s="19"/>
      <c r="F49" s="19"/>
      <c r="G49" s="19"/>
      <c r="H49" s="19"/>
    </row>
    <row r="50" spans="1:8" x14ac:dyDescent="0.3">
      <c r="A50" s="52"/>
      <c r="B50" s="53"/>
      <c r="C50" s="53"/>
      <c r="D50" s="54"/>
      <c r="E50" s="54"/>
      <c r="F50" s="54"/>
      <c r="G50" s="51"/>
      <c r="H50" s="55"/>
    </row>
    <row r="51" spans="1:8" x14ac:dyDescent="0.3">
      <c r="A51" s="49"/>
      <c r="B51" s="56"/>
      <c r="C51" s="56"/>
      <c r="D51" s="57"/>
      <c r="E51" s="58"/>
      <c r="F51" s="58"/>
      <c r="G51" s="59"/>
      <c r="H51" s="60"/>
    </row>
    <row r="52" spans="1:8" x14ac:dyDescent="0.3">
      <c r="B52" s="4"/>
      <c r="G52" s="61"/>
    </row>
    <row r="53" spans="1:8" x14ac:dyDescent="0.3">
      <c r="B53" s="62"/>
      <c r="C53" s="62"/>
      <c r="G53" s="61"/>
    </row>
    <row r="54" spans="1:8" x14ac:dyDescent="0.3">
      <c r="B54" s="62"/>
      <c r="C54" s="62"/>
      <c r="G54" s="61"/>
    </row>
    <row r="55" spans="1:8" x14ac:dyDescent="0.3">
      <c r="B55" s="62"/>
      <c r="C55" s="62"/>
      <c r="G55" s="61"/>
    </row>
    <row r="56" spans="1:8" x14ac:dyDescent="0.3">
      <c r="A56" s="47"/>
      <c r="B56" s="62"/>
      <c r="C56" s="62"/>
      <c r="D56" s="63"/>
      <c r="G56" s="61"/>
    </row>
    <row r="57" spans="1:8" x14ac:dyDescent="0.3">
      <c r="B57" s="62"/>
      <c r="C57" s="62"/>
      <c r="G57" s="61"/>
    </row>
    <row r="58" spans="1:8" x14ac:dyDescent="0.3">
      <c r="A58" s="47"/>
      <c r="B58" s="62"/>
      <c r="C58" s="62"/>
      <c r="D58" s="63"/>
      <c r="G58" s="61"/>
    </row>
    <row r="59" spans="1:8" x14ac:dyDescent="0.3">
      <c r="B59" s="4"/>
      <c r="C59" s="62"/>
      <c r="G59" s="61"/>
    </row>
    <row r="60" spans="1:8" x14ac:dyDescent="0.3">
      <c r="B60" s="62"/>
      <c r="C60" s="62"/>
      <c r="G60" s="61"/>
    </row>
    <row r="61" spans="1:8" x14ac:dyDescent="0.3">
      <c r="A61" s="47"/>
      <c r="B61" s="62"/>
      <c r="D61" s="63"/>
    </row>
    <row r="63" spans="1:8" x14ac:dyDescent="0.3">
      <c r="A63" s="47"/>
      <c r="D63" s="63"/>
    </row>
    <row r="65" spans="1:7" x14ac:dyDescent="0.3">
      <c r="A65" s="47"/>
      <c r="D65" s="63"/>
    </row>
    <row r="66" spans="1:7" x14ac:dyDescent="0.3">
      <c r="B66" s="4"/>
      <c r="G66" s="61"/>
    </row>
    <row r="67" spans="1:7" x14ac:dyDescent="0.3">
      <c r="B67" s="62"/>
      <c r="C67" s="62"/>
      <c r="G67" s="61"/>
    </row>
    <row r="69" spans="1:7" x14ac:dyDescent="0.3">
      <c r="A69" s="47"/>
      <c r="D69" s="63"/>
    </row>
    <row r="70" spans="1:7" x14ac:dyDescent="0.3">
      <c r="B70" s="4"/>
      <c r="G70" s="61"/>
    </row>
    <row r="71" spans="1:7" x14ac:dyDescent="0.3">
      <c r="B71" s="62"/>
      <c r="C71" s="62"/>
      <c r="G71" s="61"/>
    </row>
    <row r="73" spans="1:7" x14ac:dyDescent="0.3">
      <c r="A73" s="47"/>
      <c r="D73" s="63"/>
    </row>
    <row r="74" spans="1:7" x14ac:dyDescent="0.3">
      <c r="B74" s="4"/>
      <c r="G74" s="61"/>
    </row>
    <row r="75" spans="1:7" x14ac:dyDescent="0.3">
      <c r="B75" s="62"/>
      <c r="C75" s="62"/>
      <c r="G75" s="61"/>
    </row>
    <row r="78" spans="1:7" x14ac:dyDescent="0.3">
      <c r="A78" s="47"/>
      <c r="D78" s="63"/>
    </row>
    <row r="79" spans="1:7" x14ac:dyDescent="0.3">
      <c r="B79" s="4"/>
      <c r="G79" s="61"/>
    </row>
    <row r="80" spans="1:7" x14ac:dyDescent="0.3">
      <c r="B80" s="62"/>
      <c r="C80" s="62"/>
      <c r="G80" s="61"/>
    </row>
    <row r="81" spans="1:7" x14ac:dyDescent="0.3">
      <c r="B81" s="62"/>
      <c r="C81" s="62"/>
      <c r="G81" s="61"/>
    </row>
    <row r="82" spans="1:7" x14ac:dyDescent="0.3">
      <c r="B82" s="62"/>
      <c r="C82" s="62"/>
      <c r="G82" s="61"/>
    </row>
    <row r="83" spans="1:7" x14ac:dyDescent="0.3">
      <c r="B83" s="62"/>
      <c r="C83" s="62"/>
      <c r="G83" s="61"/>
    </row>
    <row r="84" spans="1:7" x14ac:dyDescent="0.3">
      <c r="B84" s="62"/>
      <c r="C84" s="62"/>
      <c r="G84" s="61"/>
    </row>
    <row r="85" spans="1:7" x14ac:dyDescent="0.3">
      <c r="B85" s="62"/>
      <c r="C85" s="62"/>
      <c r="G85" s="61"/>
    </row>
    <row r="86" spans="1:7" x14ac:dyDescent="0.3">
      <c r="B86" s="62"/>
      <c r="C86" s="62"/>
      <c r="G86" s="61"/>
    </row>
    <row r="87" spans="1:7" x14ac:dyDescent="0.3">
      <c r="A87" s="3" t="s">
        <v>0</v>
      </c>
    </row>
    <row r="89" spans="1:7" x14ac:dyDescent="0.3">
      <c r="A89" s="47"/>
      <c r="D89" s="63"/>
    </row>
    <row r="90" spans="1:7" x14ac:dyDescent="0.3">
      <c r="B90" s="4"/>
      <c r="G90" s="61"/>
    </row>
    <row r="91" spans="1:7" x14ac:dyDescent="0.3">
      <c r="B91" s="62"/>
      <c r="C91" s="62"/>
      <c r="G91" s="61"/>
    </row>
    <row r="92" spans="1:7" x14ac:dyDescent="0.3">
      <c r="B92" s="62"/>
      <c r="C92" s="62"/>
      <c r="G92" s="61"/>
    </row>
    <row r="93" spans="1:7" x14ac:dyDescent="0.3">
      <c r="B93" s="62"/>
      <c r="C93" s="62"/>
      <c r="G93" s="61"/>
    </row>
    <row r="94" spans="1:7" x14ac:dyDescent="0.3">
      <c r="B94" s="62"/>
      <c r="C94" s="62"/>
      <c r="G94" s="61"/>
    </row>
    <row r="95" spans="1:7" x14ac:dyDescent="0.3">
      <c r="B95" s="62"/>
      <c r="C95" s="62"/>
      <c r="G95" s="61"/>
    </row>
    <row r="96" spans="1:7" x14ac:dyDescent="0.3">
      <c r="B96" s="62"/>
      <c r="C96" s="62"/>
      <c r="G96" s="61"/>
    </row>
    <row r="97" spans="1:7" x14ac:dyDescent="0.3">
      <c r="B97" s="62"/>
      <c r="C97" s="62"/>
      <c r="G97" s="61"/>
    </row>
    <row r="98" spans="1:7" x14ac:dyDescent="0.3">
      <c r="B98" s="62"/>
      <c r="C98" s="62"/>
      <c r="G98" s="61"/>
    </row>
    <row r="99" spans="1:7" x14ac:dyDescent="0.3">
      <c r="B99" s="62"/>
      <c r="C99" s="62"/>
      <c r="G99" s="61"/>
    </row>
    <row r="100" spans="1:7" x14ac:dyDescent="0.3">
      <c r="B100" s="62"/>
      <c r="C100" s="62"/>
      <c r="G100" s="61"/>
    </row>
    <row r="101" spans="1:7" x14ac:dyDescent="0.3">
      <c r="B101" s="62"/>
      <c r="C101" s="62"/>
      <c r="G101" s="61"/>
    </row>
    <row r="102" spans="1:7" x14ac:dyDescent="0.3">
      <c r="B102" s="62"/>
      <c r="C102" s="62"/>
      <c r="G102" s="61"/>
    </row>
    <row r="103" spans="1:7" x14ac:dyDescent="0.3">
      <c r="B103" s="62"/>
      <c r="C103" s="62"/>
      <c r="G103" s="61"/>
    </row>
    <row r="106" spans="1:7" x14ac:dyDescent="0.3">
      <c r="A106" s="47"/>
      <c r="D106" s="63"/>
    </row>
  </sheetData>
  <mergeCells count="5">
    <mergeCell ref="B9:B10"/>
    <mergeCell ref="C9:F9"/>
    <mergeCell ref="G9:G10"/>
    <mergeCell ref="H9:H10"/>
    <mergeCell ref="A8:H8"/>
  </mergeCells>
  <phoneticPr fontId="0" type="noConversion"/>
  <conditionalFormatting sqref="G11:G27">
    <cfRule type="expression" dxfId="3" priority="5" stopIfTrue="1">
      <formula>ABS(G11)&gt;=$H$30</formula>
    </cfRule>
  </conditionalFormatting>
  <dataValidations count="1">
    <dataValidation type="list" allowBlank="1" showInputMessage="1" showErrorMessage="1" sqref="C19:C26 C11:C12 C14:C17" xr:uid="{3972C2BB-3A5B-4F3D-9080-9D57DB6BF984}">
      <formula1>$M$2:$P$2</formula1>
    </dataValidation>
  </dataValidations>
  <hyperlinks>
    <hyperlink ref="G36" location="'KE-Af'!A1" display="KE-Af" xr:uid="{00000000-0004-0000-0100-000000000000}"/>
    <hyperlink ref="G37" location="'KE-Af-02'!A1" display="KE-Af-02" xr:uid="{00000000-0004-0000-0100-000001000000}"/>
    <hyperlink ref="I3" location="'KE-Af'!A1" display="'KE-Af " xr:uid="{00000000-0004-0000-0100-000002000000}"/>
    <hyperlink ref="I4" location="'KE-Af-01'!A1" display="'KE-Af-01 " xr:uid="{00000000-0004-0000-0100-000003000000}"/>
    <hyperlink ref="I5" location="'KE-Af-02'!A1" display="'KE-Af-02 " xr:uid="{00000000-0004-0000-0100-000004000000}"/>
    <hyperlink ref="I6" location="'KE-Af-10-M'!A1" display="'KE-Af-10-M " xr:uid="{00000000-0004-0000-0100-000005000000}"/>
    <hyperlink ref="I7" location="'KM-D-10-E'!A1" display="KE-Af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89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0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14" customWidth="1"/>
    <col min="6" max="7" width="9" style="24"/>
    <col min="8" max="8" width="9" style="97"/>
    <col min="9" max="9" width="27.5" style="97" customWidth="1"/>
    <col min="10" max="10" width="9" style="107"/>
    <col min="11" max="16384" width="9" style="36"/>
  </cols>
  <sheetData>
    <row r="1" spans="1:20" ht="15.75" x14ac:dyDescent="0.25">
      <c r="A1" s="37" t="s">
        <v>40</v>
      </c>
      <c r="B1" s="24"/>
      <c r="C1" s="24"/>
      <c r="D1" s="24"/>
      <c r="E1" s="24"/>
      <c r="G1" s="38"/>
    </row>
    <row r="2" spans="1:20" x14ac:dyDescent="0.3">
      <c r="B2" s="24"/>
      <c r="C2" s="24"/>
      <c r="D2" s="185">
        <f>P10</f>
        <v>0</v>
      </c>
      <c r="E2" s="185">
        <f>P12</f>
        <v>0</v>
      </c>
      <c r="H2" s="98"/>
      <c r="I2" s="98"/>
      <c r="K2" s="175" t="s">
        <v>93</v>
      </c>
    </row>
    <row r="3" spans="1:20" x14ac:dyDescent="0.3">
      <c r="A3" s="31" t="str">
        <f>"Ügyfél:   "&amp;Alapa!C17</f>
        <v xml:space="preserve">Ügyfél:   </v>
      </c>
      <c r="B3" s="32"/>
      <c r="C3" s="32"/>
      <c r="D3" s="32"/>
      <c r="E3" s="31" t="s">
        <v>3</v>
      </c>
      <c r="F3" s="33">
        <f>Alapa!$C$15</f>
        <v>0</v>
      </c>
      <c r="G3" s="34"/>
      <c r="H3" s="104"/>
      <c r="I3" s="104"/>
      <c r="J3" s="99"/>
      <c r="K3" s="75" t="s">
        <v>48</v>
      </c>
      <c r="L3" s="3" t="s">
        <v>49</v>
      </c>
    </row>
    <row r="4" spans="1:20" x14ac:dyDescent="0.3">
      <c r="A4" s="31" t="str">
        <f>"Fordulónap: "&amp;Alapa!C12</f>
        <v xml:space="preserve">Fordulónap: </v>
      </c>
      <c r="B4" s="35"/>
      <c r="C4" s="35"/>
      <c r="D4" s="35"/>
      <c r="E4" s="31" t="s">
        <v>4</v>
      </c>
      <c r="F4" s="32" t="e">
        <f>VLOOKUP(L8,Alapa!$G$2:$H$22,2)</f>
        <v>#N/A</v>
      </c>
      <c r="G4" s="34"/>
      <c r="H4" s="105"/>
      <c r="I4" s="105"/>
      <c r="J4" s="100"/>
      <c r="K4" s="75" t="s">
        <v>50</v>
      </c>
      <c r="L4" s="3" t="s">
        <v>51</v>
      </c>
    </row>
    <row r="5" spans="1:20" x14ac:dyDescent="0.3">
      <c r="A5" s="245" t="str">
        <f>'KE-Af'!C11</f>
        <v/>
      </c>
      <c r="B5" s="24"/>
      <c r="C5" s="24"/>
      <c r="D5" s="24"/>
      <c r="E5" s="31" t="s">
        <v>45</v>
      </c>
      <c r="F5" s="14" t="str">
        <f>IF(Alapa!$N$2=0," ",Alapa!$N$2)</f>
        <v xml:space="preserve"> </v>
      </c>
      <c r="G5" s="34"/>
      <c r="H5" s="105"/>
      <c r="I5" s="116"/>
      <c r="J5" s="117"/>
      <c r="K5" s="75" t="s">
        <v>53</v>
      </c>
      <c r="L5" s="3" t="s">
        <v>52</v>
      </c>
    </row>
    <row r="6" spans="1:20" x14ac:dyDescent="0.3">
      <c r="A6" s="6" t="s">
        <v>20</v>
      </c>
      <c r="B6" s="24"/>
      <c r="C6" s="24"/>
      <c r="D6" s="24"/>
      <c r="E6" s="24"/>
      <c r="G6" s="96" t="s">
        <v>61</v>
      </c>
      <c r="H6" s="119">
        <f>IF('KE-Af-01'!H31=0,'KE-Af-01'!H30*Alapa!D33,IF('KE-Af-01'!H31&lt;'KE-Af-01'!H30,'KE-Af-01'!H31*Alapa!D33,'KE-Af-01'!H30*Alapa!D33))</f>
        <v>0</v>
      </c>
      <c r="I6" s="120"/>
      <c r="J6" s="118"/>
      <c r="K6" s="75" t="s">
        <v>60</v>
      </c>
      <c r="L6" s="3" t="s">
        <v>57</v>
      </c>
    </row>
    <row r="7" spans="1:20" x14ac:dyDescent="0.3">
      <c r="A7" s="89" t="str">
        <f>"Mérlegértékek "&amp;Alapa!E33&amp;" "&amp;Alapa!D34&amp;"-ban"</f>
        <v>Mérlegértékek  -ban</v>
      </c>
      <c r="B7" s="39"/>
      <c r="C7" s="39"/>
      <c r="D7" s="40">
        <f>Alapa!C10</f>
        <v>0</v>
      </c>
      <c r="E7" s="110">
        <f>Alapa!C11</f>
        <v>0</v>
      </c>
      <c r="F7" s="40" t="s">
        <v>42</v>
      </c>
      <c r="G7" s="40" t="str">
        <f>Alapa!C11&amp;"/"&amp;Alapa!C10</f>
        <v>/</v>
      </c>
      <c r="H7" s="101" t="s">
        <v>62</v>
      </c>
      <c r="I7" s="121" t="s">
        <v>65</v>
      </c>
      <c r="J7" s="115" t="s">
        <v>66</v>
      </c>
      <c r="K7" s="75" t="s">
        <v>76</v>
      </c>
      <c r="L7" s="3" t="s">
        <v>73</v>
      </c>
    </row>
    <row r="8" spans="1:20" x14ac:dyDescent="0.3">
      <c r="A8" s="68"/>
      <c r="B8" s="68" t="str">
        <f>"Számlaegyenlegek "&amp;Alapa!D34&amp;"-ban"</f>
        <v>Számlaegyenlegek -ban</v>
      </c>
      <c r="C8" s="41"/>
      <c r="D8" s="42">
        <f>Alapa!D35</f>
        <v>0</v>
      </c>
      <c r="E8" s="111">
        <f>Alapa!D35</f>
        <v>0</v>
      </c>
      <c r="F8" s="42">
        <f>Alapa!D35</f>
        <v>0</v>
      </c>
      <c r="G8" s="42" t="s">
        <v>43</v>
      </c>
      <c r="H8" s="102" t="s">
        <v>63</v>
      </c>
      <c r="I8" s="122"/>
      <c r="J8" s="109"/>
      <c r="K8" s="3" t="s">
        <v>4</v>
      </c>
      <c r="L8" s="72">
        <v>1</v>
      </c>
    </row>
    <row r="9" spans="1:20" s="168" customFormat="1" ht="15.75" x14ac:dyDescent="0.25">
      <c r="A9" s="173"/>
      <c r="B9" s="173"/>
      <c r="C9" s="173"/>
      <c r="D9" s="173"/>
      <c r="E9" s="172"/>
      <c r="F9" s="171"/>
      <c r="G9" s="171"/>
      <c r="H9" s="170"/>
      <c r="I9" s="170"/>
      <c r="J9" s="169"/>
      <c r="P9" s="167" t="s">
        <v>58</v>
      </c>
      <c r="Q9" s="166"/>
      <c r="R9" s="166"/>
      <c r="S9" s="166"/>
      <c r="T9" s="166"/>
    </row>
    <row r="10" spans="1:20" s="168" customFormat="1" x14ac:dyDescent="0.3">
      <c r="A10" s="165"/>
      <c r="B10" s="165"/>
      <c r="C10" s="165"/>
      <c r="D10" s="164"/>
      <c r="E10" s="163"/>
      <c r="F10" s="188" t="str">
        <f>IF(E10-D10=0," ",E10-D10)</f>
        <v xml:space="preserve"> </v>
      </c>
      <c r="G10" s="189" t="str">
        <f>IFERROR(E10/D10%," ")</f>
        <v xml:space="preserve"> </v>
      </c>
      <c r="H10" s="162" t="str">
        <f>IFERROR(IF(A10=0,IF(ABS(F10)&lt;$H$6," ",IF(F10=0," ",F10))," ")," ")</f>
        <v xml:space="preserve"> </v>
      </c>
      <c r="I10" s="162"/>
      <c r="J10" s="169"/>
      <c r="P10" s="161"/>
      <c r="Q10" s="148"/>
      <c r="R10" s="149"/>
      <c r="S10" s="150"/>
      <c r="T10" s="150"/>
    </row>
    <row r="11" spans="1:20" ht="15.75" x14ac:dyDescent="0.25">
      <c r="A11" s="45"/>
      <c r="B11" s="45"/>
      <c r="C11" s="45"/>
      <c r="D11" s="46"/>
      <c r="E11" s="113"/>
      <c r="F11" s="188" t="str">
        <f t="shared" ref="F11:F74" si="0">IF(E11-D11=0," ",E11-D11)</f>
        <v xml:space="preserve"> </v>
      </c>
      <c r="G11" s="189" t="str">
        <f t="shared" ref="G11:G74" si="1">IFERROR(E11/D11%," ")</f>
        <v xml:space="preserve"> </v>
      </c>
      <c r="H11" s="162" t="str">
        <f t="shared" ref="H11:H74" si="2">IFERROR(IF(A11=0,IF(ABS(F11)&lt;$H$6," ",IF(F11=0," ",F11))," ")," ")</f>
        <v xml:space="preserve"> </v>
      </c>
      <c r="I11" s="103"/>
      <c r="J11" s="106"/>
      <c r="P11" s="159" t="s">
        <v>19</v>
      </c>
      <c r="Q11" s="20"/>
      <c r="R11" s="20"/>
      <c r="S11" s="19"/>
      <c r="T11" s="19"/>
    </row>
    <row r="12" spans="1:20" x14ac:dyDescent="0.3">
      <c r="A12" s="43"/>
      <c r="B12" s="43"/>
      <c r="C12" s="43"/>
      <c r="D12" s="44"/>
      <c r="E12" s="112"/>
      <c r="F12" s="188" t="str">
        <f t="shared" si="0"/>
        <v xml:space="preserve"> </v>
      </c>
      <c r="G12" s="189" t="str">
        <f t="shared" si="1"/>
        <v xml:space="preserve"> </v>
      </c>
      <c r="H12" s="162" t="str">
        <f t="shared" si="2"/>
        <v xml:space="preserve"> </v>
      </c>
      <c r="I12" s="103"/>
      <c r="J12" s="106"/>
      <c r="P12" s="3"/>
      <c r="Q12" s="137"/>
      <c r="R12" s="137"/>
      <c r="S12" s="177"/>
      <c r="T12" s="177"/>
    </row>
    <row r="13" spans="1:20" ht="15.75" x14ac:dyDescent="0.25">
      <c r="A13" s="45"/>
      <c r="B13" s="45"/>
      <c r="C13" s="45"/>
      <c r="D13" s="46"/>
      <c r="E13" s="113"/>
      <c r="F13" s="188" t="str">
        <f t="shared" si="0"/>
        <v xml:space="preserve"> </v>
      </c>
      <c r="G13" s="189" t="str">
        <f t="shared" si="1"/>
        <v xml:space="preserve"> </v>
      </c>
      <c r="H13" s="162" t="str">
        <f t="shared" si="2"/>
        <v xml:space="preserve"> </v>
      </c>
      <c r="I13" s="103"/>
      <c r="J13" s="106"/>
      <c r="P13" s="139"/>
      <c r="Q13" s="139"/>
      <c r="R13" s="20"/>
      <c r="S13" s="19"/>
      <c r="T13" s="19"/>
    </row>
    <row r="14" spans="1:20" ht="15.75" x14ac:dyDescent="0.25">
      <c r="A14" s="43"/>
      <c r="B14" s="43"/>
      <c r="C14" s="43"/>
      <c r="D14" s="44"/>
      <c r="E14" s="112"/>
      <c r="F14" s="188" t="str">
        <f t="shared" si="0"/>
        <v xml:space="preserve"> </v>
      </c>
      <c r="G14" s="189" t="str">
        <f t="shared" si="1"/>
        <v xml:space="preserve"> </v>
      </c>
      <c r="H14" s="162" t="str">
        <f t="shared" si="2"/>
        <v xml:space="preserve"> </v>
      </c>
      <c r="I14" s="103"/>
      <c r="J14" s="106"/>
    </row>
    <row r="15" spans="1:20" ht="15.75" x14ac:dyDescent="0.25">
      <c r="A15" s="45"/>
      <c r="B15" s="45"/>
      <c r="C15" s="45"/>
      <c r="D15" s="46"/>
      <c r="E15" s="113"/>
      <c r="F15" s="188" t="str">
        <f t="shared" si="0"/>
        <v xml:space="preserve"> </v>
      </c>
      <c r="G15" s="189" t="str">
        <f t="shared" si="1"/>
        <v xml:space="preserve"> </v>
      </c>
      <c r="H15" s="162" t="str">
        <f t="shared" si="2"/>
        <v xml:space="preserve"> </v>
      </c>
      <c r="I15" s="103"/>
      <c r="J15" s="106"/>
    </row>
    <row r="16" spans="1:20" ht="15.75" x14ac:dyDescent="0.25">
      <c r="A16" s="43"/>
      <c r="B16" s="45"/>
      <c r="C16" s="45"/>
      <c r="D16" s="46"/>
      <c r="E16" s="112"/>
      <c r="F16" s="188" t="str">
        <f t="shared" si="0"/>
        <v xml:space="preserve"> </v>
      </c>
      <c r="G16" s="189" t="str">
        <f t="shared" si="1"/>
        <v xml:space="preserve"> </v>
      </c>
      <c r="H16" s="162" t="str">
        <f t="shared" si="2"/>
        <v xml:space="preserve"> </v>
      </c>
      <c r="I16" s="103"/>
      <c r="J16" s="106"/>
    </row>
    <row r="17" spans="1:10" ht="15.75" x14ac:dyDescent="0.25">
      <c r="A17" s="43"/>
      <c r="B17" s="43"/>
      <c r="C17" s="43"/>
      <c r="D17" s="44"/>
      <c r="E17" s="112"/>
      <c r="F17" s="188" t="str">
        <f t="shared" si="0"/>
        <v xml:space="preserve"> </v>
      </c>
      <c r="G17" s="189" t="str">
        <f t="shared" si="1"/>
        <v xml:space="preserve"> </v>
      </c>
      <c r="H17" s="162" t="str">
        <f t="shared" si="2"/>
        <v xml:space="preserve"> </v>
      </c>
      <c r="I17" s="103"/>
      <c r="J17" s="106"/>
    </row>
    <row r="18" spans="1:10" ht="15.75" x14ac:dyDescent="0.25">
      <c r="A18" s="43"/>
      <c r="B18" s="43"/>
      <c r="C18" s="43"/>
      <c r="D18" s="44"/>
      <c r="E18" s="112"/>
      <c r="F18" s="188" t="str">
        <f t="shared" si="0"/>
        <v xml:space="preserve"> </v>
      </c>
      <c r="G18" s="189" t="str">
        <f t="shared" si="1"/>
        <v xml:space="preserve"> </v>
      </c>
      <c r="H18" s="162" t="str">
        <f t="shared" si="2"/>
        <v xml:space="preserve"> </v>
      </c>
      <c r="I18" s="103"/>
      <c r="J18" s="106"/>
    </row>
    <row r="19" spans="1:10" ht="15.75" x14ac:dyDescent="0.25">
      <c r="A19" s="43"/>
      <c r="B19" s="43"/>
      <c r="C19" s="43"/>
      <c r="D19" s="44"/>
      <c r="E19" s="112"/>
      <c r="F19" s="188" t="str">
        <f t="shared" si="0"/>
        <v xml:space="preserve"> </v>
      </c>
      <c r="G19" s="189" t="str">
        <f t="shared" si="1"/>
        <v xml:space="preserve"> </v>
      </c>
      <c r="H19" s="162" t="str">
        <f t="shared" si="2"/>
        <v xml:space="preserve"> </v>
      </c>
      <c r="I19" s="103"/>
      <c r="J19" s="106"/>
    </row>
    <row r="20" spans="1:10" ht="15.75" x14ac:dyDescent="0.25">
      <c r="A20" s="43"/>
      <c r="B20" s="43"/>
      <c r="C20" s="43"/>
      <c r="D20" s="44"/>
      <c r="E20" s="112"/>
      <c r="F20" s="188" t="str">
        <f t="shared" si="0"/>
        <v xml:space="preserve"> </v>
      </c>
      <c r="G20" s="189" t="str">
        <f t="shared" si="1"/>
        <v xml:space="preserve"> </v>
      </c>
      <c r="H20" s="162" t="str">
        <f t="shared" si="2"/>
        <v xml:space="preserve"> </v>
      </c>
      <c r="I20" s="103"/>
      <c r="J20" s="106"/>
    </row>
    <row r="21" spans="1:10" ht="15.75" x14ac:dyDescent="0.25">
      <c r="A21" s="43"/>
      <c r="B21" s="43"/>
      <c r="C21" s="43"/>
      <c r="D21" s="44"/>
      <c r="E21" s="112"/>
      <c r="F21" s="188" t="str">
        <f t="shared" si="0"/>
        <v xml:space="preserve"> </v>
      </c>
      <c r="G21" s="189" t="str">
        <f t="shared" si="1"/>
        <v xml:space="preserve"> </v>
      </c>
      <c r="H21" s="162" t="str">
        <f t="shared" si="2"/>
        <v xml:space="preserve"> </v>
      </c>
      <c r="I21" s="103"/>
      <c r="J21" s="106"/>
    </row>
    <row r="22" spans="1:10" ht="15.75" x14ac:dyDescent="0.25">
      <c r="A22" s="43"/>
      <c r="B22" s="43"/>
      <c r="C22" s="43"/>
      <c r="D22" s="44"/>
      <c r="E22" s="112"/>
      <c r="F22" s="188" t="str">
        <f t="shared" si="0"/>
        <v xml:space="preserve"> </v>
      </c>
      <c r="G22" s="189" t="str">
        <f t="shared" si="1"/>
        <v xml:space="preserve"> </v>
      </c>
      <c r="H22" s="162" t="str">
        <f t="shared" si="2"/>
        <v xml:space="preserve"> </v>
      </c>
      <c r="I22" s="103"/>
      <c r="J22" s="106"/>
    </row>
    <row r="23" spans="1:10" ht="15.75" x14ac:dyDescent="0.25">
      <c r="A23" s="43"/>
      <c r="B23" s="43"/>
      <c r="C23" s="43"/>
      <c r="D23" s="44"/>
      <c r="E23" s="112"/>
      <c r="F23" s="188" t="str">
        <f t="shared" si="0"/>
        <v xml:space="preserve"> </v>
      </c>
      <c r="G23" s="189" t="str">
        <f t="shared" si="1"/>
        <v xml:space="preserve"> </v>
      </c>
      <c r="H23" s="162" t="str">
        <f t="shared" si="2"/>
        <v xml:space="preserve"> </v>
      </c>
      <c r="I23" s="103"/>
      <c r="J23" s="106"/>
    </row>
    <row r="24" spans="1:10" ht="15.75" x14ac:dyDescent="0.25">
      <c r="A24" s="43"/>
      <c r="B24" s="43"/>
      <c r="C24" s="43"/>
      <c r="D24" s="44"/>
      <c r="E24" s="112"/>
      <c r="F24" s="188" t="str">
        <f t="shared" si="0"/>
        <v xml:space="preserve"> </v>
      </c>
      <c r="G24" s="189" t="str">
        <f t="shared" si="1"/>
        <v xml:space="preserve"> </v>
      </c>
      <c r="H24" s="162" t="str">
        <f t="shared" si="2"/>
        <v xml:space="preserve"> </v>
      </c>
      <c r="I24" s="103"/>
      <c r="J24" s="106"/>
    </row>
    <row r="25" spans="1:10" ht="15.75" x14ac:dyDescent="0.25">
      <c r="A25" s="45"/>
      <c r="B25" s="45"/>
      <c r="C25" s="45"/>
      <c r="D25" s="46"/>
      <c r="E25" s="113"/>
      <c r="F25" s="188" t="str">
        <f t="shared" si="0"/>
        <v xml:space="preserve"> </v>
      </c>
      <c r="G25" s="189" t="str">
        <f t="shared" si="1"/>
        <v xml:space="preserve"> </v>
      </c>
      <c r="H25" s="162" t="str">
        <f t="shared" si="2"/>
        <v xml:space="preserve"> </v>
      </c>
      <c r="I25" s="103"/>
      <c r="J25" s="106"/>
    </row>
    <row r="26" spans="1:10" ht="15.75" x14ac:dyDescent="0.25">
      <c r="A26" s="43"/>
      <c r="B26" s="45"/>
      <c r="C26" s="45"/>
      <c r="D26" s="46"/>
      <c r="E26" s="112"/>
      <c r="F26" s="188" t="str">
        <f t="shared" si="0"/>
        <v xml:space="preserve"> </v>
      </c>
      <c r="G26" s="189" t="str">
        <f t="shared" si="1"/>
        <v xml:space="preserve"> </v>
      </c>
      <c r="H26" s="162" t="str">
        <f t="shared" si="2"/>
        <v xml:space="preserve"> </v>
      </c>
      <c r="I26" s="103"/>
      <c r="J26" s="106"/>
    </row>
    <row r="27" spans="1:10" ht="15.75" x14ac:dyDescent="0.25">
      <c r="A27" s="43"/>
      <c r="B27" s="43"/>
      <c r="C27" s="43"/>
      <c r="D27" s="44"/>
      <c r="E27" s="112"/>
      <c r="F27" s="188" t="str">
        <f t="shared" si="0"/>
        <v xml:space="preserve"> </v>
      </c>
      <c r="G27" s="189" t="str">
        <f t="shared" si="1"/>
        <v xml:space="preserve"> </v>
      </c>
      <c r="H27" s="162" t="str">
        <f t="shared" si="2"/>
        <v xml:space="preserve"> </v>
      </c>
      <c r="I27" s="103"/>
      <c r="J27" s="106"/>
    </row>
    <row r="28" spans="1:10" ht="15.75" x14ac:dyDescent="0.25">
      <c r="A28" s="43"/>
      <c r="B28" s="43"/>
      <c r="C28" s="43"/>
      <c r="D28" s="44"/>
      <c r="E28" s="112"/>
      <c r="F28" s="188" t="str">
        <f t="shared" si="0"/>
        <v xml:space="preserve"> </v>
      </c>
      <c r="G28" s="189" t="str">
        <f t="shared" si="1"/>
        <v xml:space="preserve"> </v>
      </c>
      <c r="H28" s="162" t="str">
        <f t="shared" si="2"/>
        <v xml:space="preserve"> </v>
      </c>
      <c r="I28" s="103"/>
      <c r="J28" s="106"/>
    </row>
    <row r="29" spans="1:10" ht="15.75" x14ac:dyDescent="0.25">
      <c r="A29" s="45"/>
      <c r="B29" s="45"/>
      <c r="C29" s="45"/>
      <c r="D29" s="46"/>
      <c r="E29" s="113"/>
      <c r="F29" s="188" t="str">
        <f t="shared" si="0"/>
        <v xml:space="preserve"> </v>
      </c>
      <c r="G29" s="189" t="str">
        <f t="shared" si="1"/>
        <v xml:space="preserve"> </v>
      </c>
      <c r="H29" s="162" t="str">
        <f t="shared" si="2"/>
        <v xml:space="preserve"> </v>
      </c>
      <c r="I29" s="103"/>
      <c r="J29" s="106"/>
    </row>
    <row r="30" spans="1:10" ht="15.75" x14ac:dyDescent="0.25">
      <c r="A30" s="43"/>
      <c r="B30" s="43"/>
      <c r="C30" s="43"/>
      <c r="D30" s="44"/>
      <c r="E30" s="112"/>
      <c r="F30" s="188" t="str">
        <f t="shared" si="0"/>
        <v xml:space="preserve"> </v>
      </c>
      <c r="G30" s="189" t="str">
        <f t="shared" si="1"/>
        <v xml:space="preserve"> </v>
      </c>
      <c r="H30" s="162" t="str">
        <f t="shared" si="2"/>
        <v xml:space="preserve"> </v>
      </c>
      <c r="I30" s="103"/>
      <c r="J30" s="106"/>
    </row>
    <row r="31" spans="1:10" ht="15.75" x14ac:dyDescent="0.25">
      <c r="A31" s="45"/>
      <c r="B31" s="45"/>
      <c r="C31" s="45"/>
      <c r="D31" s="46"/>
      <c r="E31" s="113"/>
      <c r="F31" s="188" t="str">
        <f t="shared" si="0"/>
        <v xml:space="preserve"> </v>
      </c>
      <c r="G31" s="189" t="str">
        <f t="shared" si="1"/>
        <v xml:space="preserve"> </v>
      </c>
      <c r="H31" s="162" t="str">
        <f t="shared" si="2"/>
        <v xml:space="preserve"> </v>
      </c>
      <c r="I31" s="103"/>
      <c r="J31" s="106"/>
    </row>
    <row r="32" spans="1:10" ht="15.75" x14ac:dyDescent="0.25">
      <c r="A32" s="43"/>
      <c r="B32" s="45"/>
      <c r="C32" s="45"/>
      <c r="D32" s="46"/>
      <c r="E32" s="112"/>
      <c r="F32" s="188" t="str">
        <f t="shared" si="0"/>
        <v xml:space="preserve"> </v>
      </c>
      <c r="G32" s="189" t="str">
        <f t="shared" si="1"/>
        <v xml:space="preserve"> </v>
      </c>
      <c r="H32" s="162" t="str">
        <f t="shared" si="2"/>
        <v xml:space="preserve"> </v>
      </c>
      <c r="I32" s="103"/>
      <c r="J32" s="106"/>
    </row>
    <row r="33" spans="1:10" ht="15.75" x14ac:dyDescent="0.25">
      <c r="A33" s="43"/>
      <c r="B33" s="43"/>
      <c r="C33" s="43"/>
      <c r="D33" s="44"/>
      <c r="E33" s="112"/>
      <c r="F33" s="188" t="str">
        <f t="shared" si="0"/>
        <v xml:space="preserve"> </v>
      </c>
      <c r="G33" s="189" t="str">
        <f t="shared" si="1"/>
        <v xml:space="preserve"> </v>
      </c>
      <c r="H33" s="162" t="str">
        <f t="shared" si="2"/>
        <v xml:space="preserve"> </v>
      </c>
      <c r="I33" s="103"/>
      <c r="J33" s="106"/>
    </row>
    <row r="34" spans="1:10" ht="15.75" x14ac:dyDescent="0.25">
      <c r="A34" s="43"/>
      <c r="B34" s="43"/>
      <c r="C34" s="43"/>
      <c r="D34" s="44"/>
      <c r="E34" s="112"/>
      <c r="F34" s="188" t="str">
        <f t="shared" si="0"/>
        <v xml:space="preserve"> </v>
      </c>
      <c r="G34" s="189" t="str">
        <f t="shared" si="1"/>
        <v xml:space="preserve"> </v>
      </c>
      <c r="H34" s="162" t="str">
        <f t="shared" si="2"/>
        <v xml:space="preserve"> </v>
      </c>
      <c r="I34" s="103"/>
      <c r="J34" s="106"/>
    </row>
    <row r="35" spans="1:10" ht="15.75" x14ac:dyDescent="0.25">
      <c r="A35" s="45"/>
      <c r="B35" s="45"/>
      <c r="C35" s="45"/>
      <c r="D35" s="46"/>
      <c r="E35" s="113"/>
      <c r="F35" s="188" t="str">
        <f t="shared" si="0"/>
        <v xml:space="preserve"> </v>
      </c>
      <c r="G35" s="189" t="str">
        <f t="shared" si="1"/>
        <v xml:space="preserve"> </v>
      </c>
      <c r="H35" s="162" t="str">
        <f t="shared" si="2"/>
        <v xml:space="preserve"> </v>
      </c>
      <c r="I35" s="103"/>
      <c r="J35" s="106"/>
    </row>
    <row r="36" spans="1:10" ht="15.75" x14ac:dyDescent="0.25">
      <c r="A36" s="43"/>
      <c r="B36" s="45"/>
      <c r="C36" s="45"/>
      <c r="D36" s="46"/>
      <c r="E36" s="112"/>
      <c r="F36" s="188" t="str">
        <f t="shared" si="0"/>
        <v xml:space="preserve"> </v>
      </c>
      <c r="G36" s="189" t="str">
        <f t="shared" si="1"/>
        <v xml:space="preserve"> </v>
      </c>
      <c r="H36" s="162" t="str">
        <f t="shared" si="2"/>
        <v xml:space="preserve"> </v>
      </c>
      <c r="I36" s="103"/>
      <c r="J36" s="106"/>
    </row>
    <row r="37" spans="1:10" ht="15.75" x14ac:dyDescent="0.25">
      <c r="A37" s="43"/>
      <c r="B37" s="43"/>
      <c r="C37" s="43"/>
      <c r="D37" s="44"/>
      <c r="E37" s="112"/>
      <c r="F37" s="188" t="str">
        <f t="shared" si="0"/>
        <v xml:space="preserve"> </v>
      </c>
      <c r="G37" s="189" t="str">
        <f t="shared" si="1"/>
        <v xml:space="preserve"> </v>
      </c>
      <c r="H37" s="162" t="str">
        <f t="shared" si="2"/>
        <v xml:space="preserve"> </v>
      </c>
      <c r="I37" s="103"/>
      <c r="J37" s="106"/>
    </row>
    <row r="38" spans="1:10" ht="15.75" x14ac:dyDescent="0.25">
      <c r="A38" s="43"/>
      <c r="B38" s="43"/>
      <c r="C38" s="43"/>
      <c r="D38" s="44"/>
      <c r="E38" s="112"/>
      <c r="F38" s="188" t="str">
        <f t="shared" si="0"/>
        <v xml:space="preserve"> </v>
      </c>
      <c r="G38" s="189" t="str">
        <f t="shared" si="1"/>
        <v xml:space="preserve"> </v>
      </c>
      <c r="H38" s="162" t="str">
        <f t="shared" si="2"/>
        <v xml:space="preserve"> </v>
      </c>
      <c r="I38" s="103"/>
      <c r="J38" s="106"/>
    </row>
    <row r="39" spans="1:10" ht="15.75" x14ac:dyDescent="0.25">
      <c r="A39" s="43"/>
      <c r="B39" s="43"/>
      <c r="C39" s="43"/>
      <c r="D39" s="44"/>
      <c r="E39" s="112"/>
      <c r="F39" s="188" t="str">
        <f t="shared" si="0"/>
        <v xml:space="preserve"> </v>
      </c>
      <c r="G39" s="189" t="str">
        <f t="shared" si="1"/>
        <v xml:space="preserve"> </v>
      </c>
      <c r="H39" s="162" t="str">
        <f t="shared" si="2"/>
        <v xml:space="preserve"> </v>
      </c>
      <c r="I39" s="103"/>
      <c r="J39" s="106"/>
    </row>
    <row r="40" spans="1:10" ht="15.75" x14ac:dyDescent="0.25">
      <c r="A40" s="43"/>
      <c r="B40" s="43"/>
      <c r="C40" s="43"/>
      <c r="D40" s="44"/>
      <c r="E40" s="112"/>
      <c r="F40" s="188" t="str">
        <f t="shared" si="0"/>
        <v xml:space="preserve"> </v>
      </c>
      <c r="G40" s="189" t="str">
        <f t="shared" si="1"/>
        <v xml:space="preserve"> </v>
      </c>
      <c r="H40" s="162" t="str">
        <f t="shared" si="2"/>
        <v xml:space="preserve"> </v>
      </c>
      <c r="I40" s="103"/>
      <c r="J40" s="106"/>
    </row>
    <row r="41" spans="1:10" ht="15.75" x14ac:dyDescent="0.25">
      <c r="A41" s="45"/>
      <c r="B41" s="45"/>
      <c r="C41" s="45"/>
      <c r="D41" s="46"/>
      <c r="E41" s="113"/>
      <c r="F41" s="188" t="str">
        <f t="shared" si="0"/>
        <v xml:space="preserve"> </v>
      </c>
      <c r="G41" s="189" t="str">
        <f t="shared" si="1"/>
        <v xml:space="preserve"> </v>
      </c>
      <c r="H41" s="162" t="str">
        <f t="shared" si="2"/>
        <v xml:space="preserve"> </v>
      </c>
      <c r="I41" s="103"/>
      <c r="J41" s="106"/>
    </row>
    <row r="42" spans="1:10" ht="15.75" x14ac:dyDescent="0.25">
      <c r="A42" s="43"/>
      <c r="B42" s="43"/>
      <c r="C42" s="43"/>
      <c r="D42" s="44"/>
      <c r="E42" s="112"/>
      <c r="F42" s="188" t="str">
        <f t="shared" si="0"/>
        <v xml:space="preserve"> </v>
      </c>
      <c r="G42" s="189" t="str">
        <f t="shared" si="1"/>
        <v xml:space="preserve"> </v>
      </c>
      <c r="H42" s="162" t="str">
        <f t="shared" si="2"/>
        <v xml:space="preserve"> </v>
      </c>
      <c r="I42" s="103"/>
      <c r="J42" s="106"/>
    </row>
    <row r="43" spans="1:10" ht="15.75" x14ac:dyDescent="0.25">
      <c r="A43" s="45"/>
      <c r="B43" s="45"/>
      <c r="C43" s="45"/>
      <c r="D43" s="46"/>
      <c r="E43" s="113"/>
      <c r="F43" s="188" t="str">
        <f t="shared" si="0"/>
        <v xml:space="preserve"> </v>
      </c>
      <c r="G43" s="189" t="str">
        <f t="shared" si="1"/>
        <v xml:space="preserve"> </v>
      </c>
      <c r="H43" s="162" t="str">
        <f t="shared" si="2"/>
        <v xml:space="preserve"> </v>
      </c>
      <c r="I43" s="103"/>
      <c r="J43" s="106"/>
    </row>
    <row r="44" spans="1:10" ht="15.75" x14ac:dyDescent="0.25">
      <c r="A44" s="43"/>
      <c r="B44" s="45"/>
      <c r="C44" s="45"/>
      <c r="D44" s="46"/>
      <c r="E44" s="112"/>
      <c r="F44" s="188" t="str">
        <f t="shared" si="0"/>
        <v xml:space="preserve"> </v>
      </c>
      <c r="G44" s="189" t="str">
        <f t="shared" si="1"/>
        <v xml:space="preserve"> </v>
      </c>
      <c r="H44" s="162" t="str">
        <f t="shared" si="2"/>
        <v xml:space="preserve"> </v>
      </c>
      <c r="I44" s="103"/>
      <c r="J44" s="106"/>
    </row>
    <row r="45" spans="1:10" ht="15.75" x14ac:dyDescent="0.25">
      <c r="A45" s="43"/>
      <c r="B45" s="43"/>
      <c r="C45" s="43"/>
      <c r="D45" s="44"/>
      <c r="E45" s="112"/>
      <c r="F45" s="188" t="str">
        <f t="shared" si="0"/>
        <v xml:space="preserve"> </v>
      </c>
      <c r="G45" s="189" t="str">
        <f t="shared" si="1"/>
        <v xml:space="preserve"> </v>
      </c>
      <c r="H45" s="162" t="str">
        <f t="shared" si="2"/>
        <v xml:space="preserve"> </v>
      </c>
      <c r="I45" s="103"/>
      <c r="J45" s="106"/>
    </row>
    <row r="46" spans="1:10" ht="15.75" x14ac:dyDescent="0.25">
      <c r="A46" s="43"/>
      <c r="B46" s="43"/>
      <c r="C46" s="43"/>
      <c r="D46" s="44"/>
      <c r="E46" s="112"/>
      <c r="F46" s="188" t="str">
        <f t="shared" si="0"/>
        <v xml:space="preserve"> </v>
      </c>
      <c r="G46" s="189" t="str">
        <f t="shared" si="1"/>
        <v xml:space="preserve"> </v>
      </c>
      <c r="H46" s="162" t="str">
        <f t="shared" si="2"/>
        <v xml:space="preserve"> </v>
      </c>
      <c r="I46" s="103"/>
      <c r="J46" s="106"/>
    </row>
    <row r="47" spans="1:10" ht="15.75" x14ac:dyDescent="0.25">
      <c r="A47" s="45"/>
      <c r="B47" s="45"/>
      <c r="C47" s="45"/>
      <c r="D47" s="46"/>
      <c r="E47" s="113"/>
      <c r="F47" s="188" t="str">
        <f t="shared" si="0"/>
        <v xml:space="preserve"> </v>
      </c>
      <c r="G47" s="189" t="str">
        <f t="shared" si="1"/>
        <v xml:space="preserve"> </v>
      </c>
      <c r="H47" s="162" t="str">
        <f t="shared" si="2"/>
        <v xml:space="preserve"> </v>
      </c>
      <c r="I47" s="103"/>
      <c r="J47" s="106"/>
    </row>
    <row r="48" spans="1:10" ht="15.75" x14ac:dyDescent="0.25">
      <c r="A48" s="43"/>
      <c r="B48" s="45"/>
      <c r="C48" s="45"/>
      <c r="D48" s="46"/>
      <c r="E48" s="112"/>
      <c r="F48" s="188" t="str">
        <f t="shared" si="0"/>
        <v xml:space="preserve"> </v>
      </c>
      <c r="G48" s="189" t="str">
        <f t="shared" si="1"/>
        <v xml:space="preserve"> </v>
      </c>
      <c r="H48" s="162" t="str">
        <f t="shared" si="2"/>
        <v xml:space="preserve"> </v>
      </c>
      <c r="I48" s="103"/>
      <c r="J48" s="106"/>
    </row>
    <row r="49" spans="1:10" ht="15.75" x14ac:dyDescent="0.25">
      <c r="A49" s="43"/>
      <c r="B49" s="43"/>
      <c r="C49" s="43"/>
      <c r="D49" s="44"/>
      <c r="E49" s="112"/>
      <c r="F49" s="188" t="str">
        <f t="shared" si="0"/>
        <v xml:space="preserve"> </v>
      </c>
      <c r="G49" s="189" t="str">
        <f t="shared" si="1"/>
        <v xml:space="preserve"> </v>
      </c>
      <c r="H49" s="162" t="str">
        <f t="shared" si="2"/>
        <v xml:space="preserve"> </v>
      </c>
      <c r="I49" s="103"/>
      <c r="J49" s="106"/>
    </row>
    <row r="50" spans="1:10" ht="15.75" x14ac:dyDescent="0.25">
      <c r="A50" s="43"/>
      <c r="B50" s="43"/>
      <c r="C50" s="43"/>
      <c r="D50" s="44"/>
      <c r="E50" s="112"/>
      <c r="F50" s="188" t="str">
        <f t="shared" si="0"/>
        <v xml:space="preserve"> </v>
      </c>
      <c r="G50" s="189" t="str">
        <f t="shared" si="1"/>
        <v xml:space="preserve"> </v>
      </c>
      <c r="H50" s="162" t="str">
        <f t="shared" si="2"/>
        <v xml:space="preserve"> </v>
      </c>
      <c r="I50" s="103"/>
      <c r="J50" s="106"/>
    </row>
    <row r="51" spans="1:10" ht="15.75" x14ac:dyDescent="0.25">
      <c r="A51" s="45"/>
      <c r="B51" s="45"/>
      <c r="C51" s="45"/>
      <c r="D51" s="46"/>
      <c r="E51" s="113"/>
      <c r="F51" s="188" t="str">
        <f t="shared" si="0"/>
        <v xml:space="preserve"> </v>
      </c>
      <c r="G51" s="189" t="str">
        <f t="shared" si="1"/>
        <v xml:space="preserve"> </v>
      </c>
      <c r="H51" s="162" t="str">
        <f t="shared" si="2"/>
        <v xml:space="preserve"> </v>
      </c>
      <c r="I51" s="103"/>
      <c r="J51" s="106"/>
    </row>
    <row r="52" spans="1:10" ht="15.75" x14ac:dyDescent="0.25">
      <c r="A52" s="43"/>
      <c r="B52" s="45"/>
      <c r="C52" s="45"/>
      <c r="D52" s="46"/>
      <c r="E52" s="112"/>
      <c r="F52" s="188" t="str">
        <f t="shared" si="0"/>
        <v xml:space="preserve"> </v>
      </c>
      <c r="G52" s="189" t="str">
        <f t="shared" si="1"/>
        <v xml:space="preserve"> </v>
      </c>
      <c r="H52" s="162" t="str">
        <f t="shared" si="2"/>
        <v xml:space="preserve"> </v>
      </c>
      <c r="I52" s="103"/>
      <c r="J52" s="106"/>
    </row>
    <row r="53" spans="1:10" ht="15.75" x14ac:dyDescent="0.25">
      <c r="A53" s="43"/>
      <c r="B53" s="43"/>
      <c r="C53" s="43"/>
      <c r="D53" s="44"/>
      <c r="E53" s="112"/>
      <c r="F53" s="188" t="str">
        <f t="shared" si="0"/>
        <v xml:space="preserve"> </v>
      </c>
      <c r="G53" s="189" t="str">
        <f t="shared" si="1"/>
        <v xml:space="preserve"> </v>
      </c>
      <c r="H53" s="162" t="str">
        <f t="shared" si="2"/>
        <v xml:space="preserve"> </v>
      </c>
      <c r="I53" s="103"/>
      <c r="J53" s="106"/>
    </row>
    <row r="54" spans="1:10" ht="15.75" x14ac:dyDescent="0.25">
      <c r="A54" s="43"/>
      <c r="B54" s="43"/>
      <c r="C54" s="43"/>
      <c r="D54" s="44"/>
      <c r="E54" s="112"/>
      <c r="F54" s="188" t="str">
        <f t="shared" si="0"/>
        <v xml:space="preserve"> </v>
      </c>
      <c r="G54" s="189" t="str">
        <f t="shared" si="1"/>
        <v xml:space="preserve"> </v>
      </c>
      <c r="H54" s="162" t="str">
        <f t="shared" si="2"/>
        <v xml:space="preserve"> </v>
      </c>
      <c r="I54" s="103"/>
      <c r="J54" s="106"/>
    </row>
    <row r="55" spans="1:10" ht="15.75" x14ac:dyDescent="0.25">
      <c r="A55" s="45"/>
      <c r="B55" s="45"/>
      <c r="C55" s="45"/>
      <c r="D55" s="46"/>
      <c r="E55" s="113"/>
      <c r="F55" s="188" t="str">
        <f t="shared" si="0"/>
        <v xml:space="preserve"> </v>
      </c>
      <c r="G55" s="189" t="str">
        <f t="shared" si="1"/>
        <v xml:space="preserve"> </v>
      </c>
      <c r="H55" s="162" t="str">
        <f t="shared" si="2"/>
        <v xml:space="preserve"> </v>
      </c>
      <c r="I55" s="103"/>
      <c r="J55" s="106"/>
    </row>
    <row r="56" spans="1:10" ht="15.75" x14ac:dyDescent="0.25">
      <c r="A56" s="43"/>
      <c r="B56" s="45"/>
      <c r="C56" s="45"/>
      <c r="D56" s="46"/>
      <c r="E56" s="112"/>
      <c r="F56" s="188" t="str">
        <f t="shared" si="0"/>
        <v xml:space="preserve"> </v>
      </c>
      <c r="G56" s="189" t="str">
        <f t="shared" si="1"/>
        <v xml:space="preserve"> </v>
      </c>
      <c r="H56" s="162" t="str">
        <f t="shared" si="2"/>
        <v xml:space="preserve"> </v>
      </c>
      <c r="I56" s="103"/>
      <c r="J56" s="106"/>
    </row>
    <row r="57" spans="1:10" ht="15.75" x14ac:dyDescent="0.25">
      <c r="A57" s="43"/>
      <c r="B57" s="43"/>
      <c r="C57" s="43"/>
      <c r="D57" s="44"/>
      <c r="E57" s="112"/>
      <c r="F57" s="188" t="str">
        <f t="shared" si="0"/>
        <v xml:space="preserve"> </v>
      </c>
      <c r="G57" s="189" t="str">
        <f t="shared" si="1"/>
        <v xml:space="preserve"> </v>
      </c>
      <c r="H57" s="162" t="str">
        <f t="shared" si="2"/>
        <v xml:space="preserve"> </v>
      </c>
      <c r="I57" s="103"/>
      <c r="J57" s="106"/>
    </row>
    <row r="58" spans="1:10" ht="15.75" x14ac:dyDescent="0.25">
      <c r="A58" s="43"/>
      <c r="B58" s="43"/>
      <c r="C58" s="43"/>
      <c r="D58" s="44"/>
      <c r="E58" s="112"/>
      <c r="F58" s="188" t="str">
        <f t="shared" si="0"/>
        <v xml:space="preserve"> </v>
      </c>
      <c r="G58" s="189" t="str">
        <f t="shared" si="1"/>
        <v xml:space="preserve"> </v>
      </c>
      <c r="H58" s="162" t="str">
        <f t="shared" si="2"/>
        <v xml:space="preserve"> </v>
      </c>
      <c r="I58" s="103"/>
      <c r="J58" s="106"/>
    </row>
    <row r="59" spans="1:10" ht="15.75" x14ac:dyDescent="0.25">
      <c r="A59" s="43"/>
      <c r="B59" s="43"/>
      <c r="C59" s="43"/>
      <c r="D59" s="44"/>
      <c r="E59" s="112"/>
      <c r="F59" s="188" t="str">
        <f t="shared" si="0"/>
        <v xml:space="preserve"> </v>
      </c>
      <c r="G59" s="189" t="str">
        <f t="shared" si="1"/>
        <v xml:space="preserve"> </v>
      </c>
      <c r="H59" s="162" t="str">
        <f t="shared" si="2"/>
        <v xml:space="preserve"> </v>
      </c>
      <c r="I59" s="103"/>
      <c r="J59" s="106"/>
    </row>
    <row r="60" spans="1:10" ht="15.75" x14ac:dyDescent="0.25">
      <c r="A60" s="43"/>
      <c r="B60" s="43"/>
      <c r="C60" s="43"/>
      <c r="D60" s="44"/>
      <c r="E60" s="112"/>
      <c r="F60" s="188" t="str">
        <f t="shared" si="0"/>
        <v xml:space="preserve"> </v>
      </c>
      <c r="G60" s="189" t="str">
        <f t="shared" si="1"/>
        <v xml:space="preserve"> </v>
      </c>
      <c r="H60" s="162" t="str">
        <f t="shared" si="2"/>
        <v xml:space="preserve"> </v>
      </c>
      <c r="I60" s="103"/>
      <c r="J60" s="106"/>
    </row>
    <row r="61" spans="1:10" ht="15.75" x14ac:dyDescent="0.25">
      <c r="A61" s="43"/>
      <c r="B61" s="43"/>
      <c r="C61" s="43"/>
      <c r="D61" s="44"/>
      <c r="E61" s="112"/>
      <c r="F61" s="188" t="str">
        <f t="shared" si="0"/>
        <v xml:space="preserve"> </v>
      </c>
      <c r="G61" s="189" t="str">
        <f t="shared" si="1"/>
        <v xml:space="preserve"> </v>
      </c>
      <c r="H61" s="162" t="str">
        <f t="shared" si="2"/>
        <v xml:space="preserve"> </v>
      </c>
      <c r="I61" s="103"/>
      <c r="J61" s="106"/>
    </row>
    <row r="62" spans="1:10" ht="15.75" x14ac:dyDescent="0.25">
      <c r="A62" s="43"/>
      <c r="B62" s="43"/>
      <c r="C62" s="43"/>
      <c r="D62" s="44"/>
      <c r="E62" s="112"/>
      <c r="F62" s="188" t="str">
        <f t="shared" si="0"/>
        <v xml:space="preserve"> </v>
      </c>
      <c r="G62" s="189" t="str">
        <f t="shared" si="1"/>
        <v xml:space="preserve"> </v>
      </c>
      <c r="H62" s="162" t="str">
        <f t="shared" si="2"/>
        <v xml:space="preserve"> </v>
      </c>
      <c r="I62" s="103"/>
      <c r="J62" s="106"/>
    </row>
    <row r="63" spans="1:10" ht="15.75" x14ac:dyDescent="0.25">
      <c r="A63" s="43"/>
      <c r="B63" s="43"/>
      <c r="C63" s="43"/>
      <c r="D63" s="44"/>
      <c r="E63" s="112"/>
      <c r="F63" s="188" t="str">
        <f t="shared" si="0"/>
        <v xml:space="preserve"> </v>
      </c>
      <c r="G63" s="189" t="str">
        <f t="shared" si="1"/>
        <v xml:space="preserve"> </v>
      </c>
      <c r="H63" s="162" t="str">
        <f t="shared" si="2"/>
        <v xml:space="preserve"> </v>
      </c>
      <c r="I63" s="103"/>
      <c r="J63" s="106"/>
    </row>
    <row r="64" spans="1:10" ht="15.75" x14ac:dyDescent="0.25">
      <c r="A64" s="43"/>
      <c r="B64" s="43"/>
      <c r="C64" s="43"/>
      <c r="D64" s="44"/>
      <c r="E64" s="112"/>
      <c r="F64" s="188" t="str">
        <f t="shared" si="0"/>
        <v xml:space="preserve"> </v>
      </c>
      <c r="G64" s="189" t="str">
        <f t="shared" si="1"/>
        <v xml:space="preserve"> </v>
      </c>
      <c r="H64" s="162" t="str">
        <f t="shared" si="2"/>
        <v xml:space="preserve"> </v>
      </c>
      <c r="I64" s="103"/>
      <c r="J64" s="106"/>
    </row>
    <row r="65" spans="1:10" ht="15.75" x14ac:dyDescent="0.25">
      <c r="A65" s="45"/>
      <c r="B65" s="45"/>
      <c r="C65" s="45"/>
      <c r="D65" s="46"/>
      <c r="E65" s="113"/>
      <c r="F65" s="188" t="str">
        <f t="shared" si="0"/>
        <v xml:space="preserve"> </v>
      </c>
      <c r="G65" s="189" t="str">
        <f t="shared" si="1"/>
        <v xml:space="preserve"> </v>
      </c>
      <c r="H65" s="162" t="str">
        <f t="shared" si="2"/>
        <v xml:space="preserve"> </v>
      </c>
      <c r="I65" s="103"/>
      <c r="J65" s="106"/>
    </row>
    <row r="66" spans="1:10" ht="15.75" x14ac:dyDescent="0.25">
      <c r="A66" s="43"/>
      <c r="B66" s="45"/>
      <c r="C66" s="45"/>
      <c r="D66" s="46"/>
      <c r="E66" s="112"/>
      <c r="F66" s="188" t="str">
        <f t="shared" si="0"/>
        <v xml:space="preserve"> </v>
      </c>
      <c r="G66" s="189" t="str">
        <f t="shared" si="1"/>
        <v xml:space="preserve"> </v>
      </c>
      <c r="H66" s="162" t="str">
        <f t="shared" si="2"/>
        <v xml:space="preserve"> </v>
      </c>
      <c r="I66" s="103"/>
      <c r="J66" s="106"/>
    </row>
    <row r="67" spans="1:10" ht="15.75" x14ac:dyDescent="0.25">
      <c r="A67" s="43"/>
      <c r="B67" s="43"/>
      <c r="C67" s="43"/>
      <c r="D67" s="44"/>
      <c r="E67" s="112"/>
      <c r="F67" s="188" t="str">
        <f t="shared" si="0"/>
        <v xml:space="preserve"> </v>
      </c>
      <c r="G67" s="189" t="str">
        <f t="shared" si="1"/>
        <v xml:space="preserve"> </v>
      </c>
      <c r="H67" s="162" t="str">
        <f t="shared" si="2"/>
        <v xml:space="preserve"> </v>
      </c>
      <c r="I67" s="103"/>
      <c r="J67" s="106"/>
    </row>
    <row r="68" spans="1:10" ht="15.75" x14ac:dyDescent="0.25">
      <c r="A68" s="43"/>
      <c r="B68" s="43"/>
      <c r="C68" s="43"/>
      <c r="D68" s="44"/>
      <c r="E68" s="112"/>
      <c r="F68" s="188" t="str">
        <f t="shared" si="0"/>
        <v xml:space="preserve"> </v>
      </c>
      <c r="G68" s="189" t="str">
        <f t="shared" si="1"/>
        <v xml:space="preserve"> </v>
      </c>
      <c r="H68" s="162" t="str">
        <f t="shared" si="2"/>
        <v xml:space="preserve"> </v>
      </c>
      <c r="I68" s="103"/>
      <c r="J68" s="106"/>
    </row>
    <row r="69" spans="1:10" ht="15.75" x14ac:dyDescent="0.25">
      <c r="A69" s="43"/>
      <c r="B69" s="43"/>
      <c r="C69" s="43"/>
      <c r="D69" s="44"/>
      <c r="E69" s="112"/>
      <c r="F69" s="188" t="str">
        <f t="shared" si="0"/>
        <v xml:space="preserve"> </v>
      </c>
      <c r="G69" s="189" t="str">
        <f t="shared" si="1"/>
        <v xml:space="preserve"> </v>
      </c>
      <c r="H69" s="162" t="str">
        <f t="shared" si="2"/>
        <v xml:space="preserve"> </v>
      </c>
      <c r="I69" s="103"/>
      <c r="J69" s="106"/>
    </row>
    <row r="70" spans="1:10" ht="15.75" x14ac:dyDescent="0.25">
      <c r="A70" s="43"/>
      <c r="B70" s="43"/>
      <c r="C70" s="43"/>
      <c r="D70" s="44"/>
      <c r="E70" s="112"/>
      <c r="F70" s="188" t="str">
        <f t="shared" si="0"/>
        <v xml:space="preserve"> </v>
      </c>
      <c r="G70" s="189" t="str">
        <f t="shared" si="1"/>
        <v xml:space="preserve"> </v>
      </c>
      <c r="H70" s="162" t="str">
        <f t="shared" si="2"/>
        <v xml:space="preserve"> </v>
      </c>
      <c r="I70" s="103"/>
      <c r="J70" s="106"/>
    </row>
    <row r="71" spans="1:10" ht="15.75" x14ac:dyDescent="0.25">
      <c r="A71" s="43"/>
      <c r="B71" s="43"/>
      <c r="C71" s="43"/>
      <c r="D71" s="44"/>
      <c r="E71" s="112"/>
      <c r="F71" s="188" t="str">
        <f t="shared" si="0"/>
        <v xml:space="preserve"> </v>
      </c>
      <c r="G71" s="189" t="str">
        <f t="shared" si="1"/>
        <v xml:space="preserve"> </v>
      </c>
      <c r="H71" s="162" t="str">
        <f t="shared" si="2"/>
        <v xml:space="preserve"> </v>
      </c>
      <c r="I71" s="103"/>
      <c r="J71" s="106"/>
    </row>
    <row r="72" spans="1:10" ht="15.75" x14ac:dyDescent="0.25">
      <c r="A72" s="43"/>
      <c r="B72" s="43"/>
      <c r="C72" s="43"/>
      <c r="D72" s="44"/>
      <c r="E72" s="112"/>
      <c r="F72" s="188" t="str">
        <f t="shared" si="0"/>
        <v xml:space="preserve"> </v>
      </c>
      <c r="G72" s="189" t="str">
        <f t="shared" si="1"/>
        <v xml:space="preserve"> </v>
      </c>
      <c r="H72" s="162" t="str">
        <f t="shared" si="2"/>
        <v xml:space="preserve"> </v>
      </c>
      <c r="I72" s="103"/>
      <c r="J72" s="106"/>
    </row>
    <row r="73" spans="1:10" ht="15.75" x14ac:dyDescent="0.25">
      <c r="A73" s="43"/>
      <c r="B73" s="43"/>
      <c r="C73" s="43"/>
      <c r="D73" s="44"/>
      <c r="E73" s="112"/>
      <c r="F73" s="188" t="str">
        <f t="shared" si="0"/>
        <v xml:space="preserve"> </v>
      </c>
      <c r="G73" s="189" t="str">
        <f t="shared" si="1"/>
        <v xml:space="preserve"> </v>
      </c>
      <c r="H73" s="162" t="str">
        <f t="shared" si="2"/>
        <v xml:space="preserve"> </v>
      </c>
      <c r="I73" s="103"/>
      <c r="J73" s="106"/>
    </row>
    <row r="74" spans="1:10" ht="15.75" x14ac:dyDescent="0.25">
      <c r="A74" s="43"/>
      <c r="B74" s="43"/>
      <c r="C74" s="43"/>
      <c r="D74" s="44"/>
      <c r="E74" s="112"/>
      <c r="F74" s="188" t="str">
        <f t="shared" si="0"/>
        <v xml:space="preserve"> </v>
      </c>
      <c r="G74" s="189" t="str">
        <f t="shared" si="1"/>
        <v xml:space="preserve"> </v>
      </c>
      <c r="H74" s="162" t="str">
        <f t="shared" si="2"/>
        <v xml:space="preserve"> </v>
      </c>
      <c r="I74" s="103"/>
      <c r="J74" s="106"/>
    </row>
    <row r="75" spans="1:10" ht="15.75" x14ac:dyDescent="0.25">
      <c r="A75" s="43"/>
      <c r="B75" s="43"/>
      <c r="C75" s="43"/>
      <c r="D75" s="44"/>
      <c r="E75" s="112"/>
      <c r="F75" s="188" t="str">
        <f t="shared" ref="F75:F138" si="3">IF(E75-D75=0," ",E75-D75)</f>
        <v xml:space="preserve"> </v>
      </c>
      <c r="G75" s="189" t="str">
        <f t="shared" ref="G75:G138" si="4">IFERROR(E75/D75%," ")</f>
        <v xml:space="preserve"> </v>
      </c>
      <c r="H75" s="162" t="str">
        <f t="shared" ref="H75:H138" si="5">IFERROR(IF(A75=0,IF(ABS(F75)&lt;$H$6," ",IF(F75=0," ",F75))," ")," ")</f>
        <v xml:space="preserve"> </v>
      </c>
      <c r="I75" s="103"/>
      <c r="J75" s="106"/>
    </row>
    <row r="76" spans="1:10" ht="15.75" x14ac:dyDescent="0.25">
      <c r="A76" s="43"/>
      <c r="B76" s="43"/>
      <c r="C76" s="43"/>
      <c r="D76" s="44"/>
      <c r="E76" s="112"/>
      <c r="F76" s="188" t="str">
        <f t="shared" si="3"/>
        <v xml:space="preserve"> </v>
      </c>
      <c r="G76" s="189" t="str">
        <f t="shared" si="4"/>
        <v xml:space="preserve"> </v>
      </c>
      <c r="H76" s="162" t="str">
        <f t="shared" si="5"/>
        <v xml:space="preserve"> </v>
      </c>
      <c r="I76" s="103"/>
      <c r="J76" s="106"/>
    </row>
    <row r="77" spans="1:10" ht="15.75" x14ac:dyDescent="0.25">
      <c r="A77" s="43"/>
      <c r="B77" s="43"/>
      <c r="C77" s="43"/>
      <c r="D77" s="44"/>
      <c r="E77" s="112"/>
      <c r="F77" s="188" t="str">
        <f t="shared" si="3"/>
        <v xml:space="preserve"> </v>
      </c>
      <c r="G77" s="189" t="str">
        <f t="shared" si="4"/>
        <v xml:space="preserve"> </v>
      </c>
      <c r="H77" s="162" t="str">
        <f t="shared" si="5"/>
        <v xml:space="preserve"> </v>
      </c>
      <c r="I77" s="103"/>
      <c r="J77" s="106"/>
    </row>
    <row r="78" spans="1:10" ht="15.75" x14ac:dyDescent="0.25">
      <c r="A78" s="43"/>
      <c r="B78" s="43"/>
      <c r="C78" s="43"/>
      <c r="D78" s="44"/>
      <c r="E78" s="112"/>
      <c r="F78" s="188" t="str">
        <f t="shared" si="3"/>
        <v xml:space="preserve"> </v>
      </c>
      <c r="G78" s="189" t="str">
        <f t="shared" si="4"/>
        <v xml:space="preserve"> </v>
      </c>
      <c r="H78" s="162" t="str">
        <f t="shared" si="5"/>
        <v xml:space="preserve"> </v>
      </c>
      <c r="I78" s="103"/>
      <c r="J78" s="106"/>
    </row>
    <row r="79" spans="1:10" ht="15.75" x14ac:dyDescent="0.25">
      <c r="A79" s="43"/>
      <c r="B79" s="43"/>
      <c r="C79" s="43"/>
      <c r="D79" s="44"/>
      <c r="E79" s="112"/>
      <c r="F79" s="188" t="str">
        <f t="shared" si="3"/>
        <v xml:space="preserve"> </v>
      </c>
      <c r="G79" s="189" t="str">
        <f t="shared" si="4"/>
        <v xml:space="preserve"> </v>
      </c>
      <c r="H79" s="162" t="str">
        <f t="shared" si="5"/>
        <v xml:space="preserve"> </v>
      </c>
      <c r="I79" s="103"/>
      <c r="J79" s="106"/>
    </row>
    <row r="80" spans="1:10" x14ac:dyDescent="0.3">
      <c r="F80" s="188" t="str">
        <f t="shared" si="3"/>
        <v xml:space="preserve"> </v>
      </c>
      <c r="G80" s="189" t="str">
        <f t="shared" si="4"/>
        <v xml:space="preserve"> </v>
      </c>
      <c r="H80" s="162" t="str">
        <f t="shared" si="5"/>
        <v xml:space="preserve"> </v>
      </c>
      <c r="I80" s="103"/>
      <c r="J80" s="106"/>
    </row>
    <row r="81" spans="6:10" x14ac:dyDescent="0.3">
      <c r="F81" s="188" t="str">
        <f t="shared" si="3"/>
        <v xml:space="preserve"> </v>
      </c>
      <c r="G81" s="189" t="str">
        <f t="shared" si="4"/>
        <v xml:space="preserve"> </v>
      </c>
      <c r="H81" s="162" t="str">
        <f t="shared" si="5"/>
        <v xml:space="preserve"> </v>
      </c>
      <c r="I81" s="103"/>
      <c r="J81" s="106"/>
    </row>
    <row r="82" spans="6:10" x14ac:dyDescent="0.3">
      <c r="F82" s="188" t="str">
        <f t="shared" si="3"/>
        <v xml:space="preserve"> </v>
      </c>
      <c r="G82" s="189" t="str">
        <f t="shared" si="4"/>
        <v xml:space="preserve"> </v>
      </c>
      <c r="H82" s="162" t="str">
        <f t="shared" si="5"/>
        <v xml:space="preserve"> </v>
      </c>
      <c r="I82" s="103"/>
      <c r="J82" s="106"/>
    </row>
    <row r="83" spans="6:10" x14ac:dyDescent="0.3">
      <c r="F83" s="188" t="str">
        <f t="shared" si="3"/>
        <v xml:space="preserve"> </v>
      </c>
      <c r="G83" s="189" t="str">
        <f t="shared" si="4"/>
        <v xml:space="preserve"> </v>
      </c>
      <c r="H83" s="162" t="str">
        <f t="shared" si="5"/>
        <v xml:space="preserve"> </v>
      </c>
      <c r="I83" s="103"/>
      <c r="J83" s="106"/>
    </row>
    <row r="84" spans="6:10" x14ac:dyDescent="0.3">
      <c r="F84" s="188" t="str">
        <f t="shared" si="3"/>
        <v xml:space="preserve"> </v>
      </c>
      <c r="G84" s="189" t="str">
        <f t="shared" si="4"/>
        <v xml:space="preserve"> </v>
      </c>
      <c r="H84" s="162" t="str">
        <f t="shared" si="5"/>
        <v xml:space="preserve"> </v>
      </c>
      <c r="I84" s="103"/>
      <c r="J84" s="106"/>
    </row>
    <row r="85" spans="6:10" x14ac:dyDescent="0.3">
      <c r="F85" s="188" t="str">
        <f t="shared" si="3"/>
        <v xml:space="preserve"> </v>
      </c>
      <c r="G85" s="189" t="str">
        <f t="shared" si="4"/>
        <v xml:space="preserve"> </v>
      </c>
      <c r="H85" s="162" t="str">
        <f t="shared" si="5"/>
        <v xml:space="preserve"> </v>
      </c>
      <c r="I85" s="103"/>
      <c r="J85" s="106"/>
    </row>
    <row r="86" spans="6:10" x14ac:dyDescent="0.3">
      <c r="F86" s="188" t="str">
        <f t="shared" si="3"/>
        <v xml:space="preserve"> </v>
      </c>
      <c r="G86" s="189" t="str">
        <f t="shared" si="4"/>
        <v xml:space="preserve"> </v>
      </c>
      <c r="H86" s="162" t="str">
        <f t="shared" si="5"/>
        <v xml:space="preserve"> </v>
      </c>
      <c r="I86" s="103"/>
      <c r="J86" s="106"/>
    </row>
    <row r="87" spans="6:10" x14ac:dyDescent="0.3">
      <c r="F87" s="188" t="str">
        <f t="shared" si="3"/>
        <v xml:space="preserve"> </v>
      </c>
      <c r="G87" s="189" t="str">
        <f t="shared" si="4"/>
        <v xml:space="preserve"> </v>
      </c>
      <c r="H87" s="162" t="str">
        <f t="shared" si="5"/>
        <v xml:space="preserve"> </v>
      </c>
      <c r="I87" s="103"/>
      <c r="J87" s="106"/>
    </row>
    <row r="88" spans="6:10" x14ac:dyDescent="0.3">
      <c r="F88" s="188" t="str">
        <f t="shared" si="3"/>
        <v xml:space="preserve"> </v>
      </c>
      <c r="G88" s="189" t="str">
        <f t="shared" si="4"/>
        <v xml:space="preserve"> </v>
      </c>
      <c r="H88" s="162" t="str">
        <f t="shared" si="5"/>
        <v xml:space="preserve"> </v>
      </c>
      <c r="I88" s="103"/>
      <c r="J88" s="106"/>
    </row>
    <row r="89" spans="6:10" x14ac:dyDescent="0.3">
      <c r="F89" s="188" t="str">
        <f t="shared" si="3"/>
        <v xml:space="preserve"> </v>
      </c>
      <c r="G89" s="189" t="str">
        <f t="shared" si="4"/>
        <v xml:space="preserve"> </v>
      </c>
      <c r="H89" s="162" t="str">
        <f t="shared" si="5"/>
        <v xml:space="preserve"> </v>
      </c>
      <c r="I89" s="103"/>
      <c r="J89" s="106"/>
    </row>
    <row r="90" spans="6:10" x14ac:dyDescent="0.3">
      <c r="F90" s="188" t="str">
        <f t="shared" si="3"/>
        <v xml:space="preserve"> </v>
      </c>
      <c r="G90" s="189" t="str">
        <f t="shared" si="4"/>
        <v xml:space="preserve"> </v>
      </c>
      <c r="H90" s="162" t="str">
        <f t="shared" si="5"/>
        <v xml:space="preserve"> </v>
      </c>
      <c r="I90" s="103"/>
      <c r="J90" s="106"/>
    </row>
    <row r="91" spans="6:10" x14ac:dyDescent="0.3">
      <c r="F91" s="188" t="str">
        <f t="shared" si="3"/>
        <v xml:space="preserve"> </v>
      </c>
      <c r="G91" s="189" t="str">
        <f t="shared" si="4"/>
        <v xml:space="preserve"> </v>
      </c>
      <c r="H91" s="162" t="str">
        <f t="shared" si="5"/>
        <v xml:space="preserve"> </v>
      </c>
      <c r="I91" s="103"/>
      <c r="J91" s="106"/>
    </row>
    <row r="92" spans="6:10" x14ac:dyDescent="0.3">
      <c r="F92" s="188" t="str">
        <f t="shared" si="3"/>
        <v xml:space="preserve"> </v>
      </c>
      <c r="G92" s="189" t="str">
        <f t="shared" si="4"/>
        <v xml:space="preserve"> </v>
      </c>
      <c r="H92" s="162" t="str">
        <f t="shared" si="5"/>
        <v xml:space="preserve"> </v>
      </c>
      <c r="I92" s="103"/>
      <c r="J92" s="106"/>
    </row>
    <row r="93" spans="6:10" x14ac:dyDescent="0.3">
      <c r="F93" s="188" t="str">
        <f t="shared" si="3"/>
        <v xml:space="preserve"> </v>
      </c>
      <c r="G93" s="189" t="str">
        <f t="shared" si="4"/>
        <v xml:space="preserve"> </v>
      </c>
      <c r="H93" s="162" t="str">
        <f t="shared" si="5"/>
        <v xml:space="preserve"> </v>
      </c>
      <c r="I93" s="103"/>
      <c r="J93" s="106"/>
    </row>
    <row r="94" spans="6:10" x14ac:dyDescent="0.3">
      <c r="F94" s="188" t="str">
        <f t="shared" si="3"/>
        <v xml:space="preserve"> </v>
      </c>
      <c r="G94" s="189" t="str">
        <f t="shared" si="4"/>
        <v xml:space="preserve"> </v>
      </c>
      <c r="H94" s="162" t="str">
        <f t="shared" si="5"/>
        <v xml:space="preserve"> </v>
      </c>
      <c r="I94" s="103"/>
      <c r="J94" s="106"/>
    </row>
    <row r="95" spans="6:10" x14ac:dyDescent="0.3">
      <c r="F95" s="188" t="str">
        <f t="shared" si="3"/>
        <v xml:space="preserve"> </v>
      </c>
      <c r="G95" s="189" t="str">
        <f t="shared" si="4"/>
        <v xml:space="preserve"> </v>
      </c>
      <c r="H95" s="162" t="str">
        <f t="shared" si="5"/>
        <v xml:space="preserve"> </v>
      </c>
      <c r="I95" s="103"/>
      <c r="J95" s="106"/>
    </row>
    <row r="96" spans="6:10" x14ac:dyDescent="0.3">
      <c r="F96" s="188" t="str">
        <f t="shared" si="3"/>
        <v xml:space="preserve"> </v>
      </c>
      <c r="G96" s="189" t="str">
        <f t="shared" si="4"/>
        <v xml:space="preserve"> </v>
      </c>
      <c r="H96" s="162" t="str">
        <f t="shared" si="5"/>
        <v xml:space="preserve"> </v>
      </c>
      <c r="I96" s="103"/>
      <c r="J96" s="106"/>
    </row>
    <row r="97" spans="6:10" x14ac:dyDescent="0.3">
      <c r="F97" s="188" t="str">
        <f t="shared" si="3"/>
        <v xml:space="preserve"> </v>
      </c>
      <c r="G97" s="189" t="str">
        <f t="shared" si="4"/>
        <v xml:space="preserve"> </v>
      </c>
      <c r="H97" s="162" t="str">
        <f t="shared" si="5"/>
        <v xml:space="preserve"> </v>
      </c>
      <c r="I97" s="103"/>
      <c r="J97" s="106"/>
    </row>
    <row r="98" spans="6:10" x14ac:dyDescent="0.3">
      <c r="F98" s="188" t="str">
        <f t="shared" si="3"/>
        <v xml:space="preserve"> </v>
      </c>
      <c r="G98" s="189" t="str">
        <f t="shared" si="4"/>
        <v xml:space="preserve"> </v>
      </c>
      <c r="H98" s="162" t="str">
        <f t="shared" si="5"/>
        <v xml:space="preserve"> </v>
      </c>
      <c r="I98" s="103"/>
      <c r="J98" s="106"/>
    </row>
    <row r="99" spans="6:10" x14ac:dyDescent="0.3">
      <c r="F99" s="188" t="str">
        <f t="shared" si="3"/>
        <v xml:space="preserve"> </v>
      </c>
      <c r="G99" s="189" t="str">
        <f t="shared" si="4"/>
        <v xml:space="preserve"> </v>
      </c>
      <c r="H99" s="162" t="str">
        <f t="shared" si="5"/>
        <v xml:space="preserve"> </v>
      </c>
      <c r="I99" s="103"/>
      <c r="J99" s="106"/>
    </row>
    <row r="100" spans="6:10" x14ac:dyDescent="0.3">
      <c r="F100" s="188" t="str">
        <f t="shared" si="3"/>
        <v xml:space="preserve"> </v>
      </c>
      <c r="G100" s="189" t="str">
        <f t="shared" si="4"/>
        <v xml:space="preserve"> </v>
      </c>
      <c r="H100" s="162" t="str">
        <f t="shared" si="5"/>
        <v xml:space="preserve"> </v>
      </c>
      <c r="I100" s="103"/>
      <c r="J100" s="106"/>
    </row>
    <row r="101" spans="6:10" x14ac:dyDescent="0.3">
      <c r="F101" s="188" t="str">
        <f t="shared" si="3"/>
        <v xml:space="preserve"> </v>
      </c>
      <c r="G101" s="189" t="str">
        <f t="shared" si="4"/>
        <v xml:space="preserve"> </v>
      </c>
      <c r="H101" s="162" t="str">
        <f t="shared" si="5"/>
        <v xml:space="preserve"> </v>
      </c>
      <c r="I101" s="103"/>
      <c r="J101" s="106"/>
    </row>
    <row r="102" spans="6:10" x14ac:dyDescent="0.3">
      <c r="F102" s="188" t="str">
        <f t="shared" si="3"/>
        <v xml:space="preserve"> </v>
      </c>
      <c r="G102" s="189" t="str">
        <f t="shared" si="4"/>
        <v xml:space="preserve"> </v>
      </c>
      <c r="H102" s="162" t="str">
        <f t="shared" si="5"/>
        <v xml:space="preserve"> </v>
      </c>
      <c r="I102" s="103"/>
      <c r="J102" s="106"/>
    </row>
    <row r="103" spans="6:10" x14ac:dyDescent="0.3">
      <c r="F103" s="188" t="str">
        <f t="shared" si="3"/>
        <v xml:space="preserve"> </v>
      </c>
      <c r="G103" s="189" t="str">
        <f t="shared" si="4"/>
        <v xml:space="preserve"> </v>
      </c>
      <c r="H103" s="162" t="str">
        <f t="shared" si="5"/>
        <v xml:space="preserve"> </v>
      </c>
      <c r="I103" s="103"/>
      <c r="J103" s="106"/>
    </row>
    <row r="104" spans="6:10" x14ac:dyDescent="0.3">
      <c r="F104" s="188" t="str">
        <f t="shared" si="3"/>
        <v xml:space="preserve"> </v>
      </c>
      <c r="G104" s="189" t="str">
        <f t="shared" si="4"/>
        <v xml:space="preserve"> </v>
      </c>
      <c r="H104" s="162" t="str">
        <f t="shared" si="5"/>
        <v xml:space="preserve"> </v>
      </c>
      <c r="I104" s="103"/>
      <c r="J104" s="106"/>
    </row>
    <row r="105" spans="6:10" x14ac:dyDescent="0.3">
      <c r="F105" s="188" t="str">
        <f t="shared" si="3"/>
        <v xml:space="preserve"> </v>
      </c>
      <c r="G105" s="189" t="str">
        <f t="shared" si="4"/>
        <v xml:space="preserve"> </v>
      </c>
      <c r="H105" s="162" t="str">
        <f t="shared" si="5"/>
        <v xml:space="preserve"> </v>
      </c>
      <c r="I105" s="103"/>
      <c r="J105" s="106"/>
    </row>
    <row r="106" spans="6:10" x14ac:dyDescent="0.3">
      <c r="F106" s="188" t="str">
        <f t="shared" si="3"/>
        <v xml:space="preserve"> </v>
      </c>
      <c r="G106" s="189" t="str">
        <f t="shared" si="4"/>
        <v xml:space="preserve"> </v>
      </c>
      <c r="H106" s="162" t="str">
        <f t="shared" si="5"/>
        <v xml:space="preserve"> </v>
      </c>
      <c r="I106" s="103"/>
      <c r="J106" s="106"/>
    </row>
    <row r="107" spans="6:10" x14ac:dyDescent="0.3">
      <c r="F107" s="188" t="str">
        <f t="shared" si="3"/>
        <v xml:space="preserve"> </v>
      </c>
      <c r="G107" s="189" t="str">
        <f t="shared" si="4"/>
        <v xml:space="preserve"> </v>
      </c>
      <c r="H107" s="162" t="str">
        <f t="shared" si="5"/>
        <v xml:space="preserve"> </v>
      </c>
      <c r="I107" s="103"/>
      <c r="J107" s="106"/>
    </row>
    <row r="108" spans="6:10" x14ac:dyDescent="0.3">
      <c r="F108" s="188" t="str">
        <f t="shared" si="3"/>
        <v xml:space="preserve"> </v>
      </c>
      <c r="G108" s="189" t="str">
        <f t="shared" si="4"/>
        <v xml:space="preserve"> </v>
      </c>
      <c r="H108" s="162" t="str">
        <f t="shared" si="5"/>
        <v xml:space="preserve"> </v>
      </c>
      <c r="I108" s="103"/>
      <c r="J108" s="106"/>
    </row>
    <row r="109" spans="6:10" x14ac:dyDescent="0.3">
      <c r="F109" s="188" t="str">
        <f t="shared" si="3"/>
        <v xml:space="preserve"> </v>
      </c>
      <c r="G109" s="189" t="str">
        <f t="shared" si="4"/>
        <v xml:space="preserve"> </v>
      </c>
      <c r="H109" s="162" t="str">
        <f t="shared" si="5"/>
        <v xml:space="preserve"> </v>
      </c>
      <c r="I109" s="103"/>
      <c r="J109" s="106"/>
    </row>
    <row r="110" spans="6:10" x14ac:dyDescent="0.3">
      <c r="F110" s="188" t="str">
        <f t="shared" si="3"/>
        <v xml:space="preserve"> </v>
      </c>
      <c r="G110" s="189" t="str">
        <f t="shared" si="4"/>
        <v xml:space="preserve"> </v>
      </c>
      <c r="H110" s="162" t="str">
        <f t="shared" si="5"/>
        <v xml:space="preserve"> </v>
      </c>
      <c r="I110" s="103"/>
      <c r="J110" s="106"/>
    </row>
    <row r="111" spans="6:10" x14ac:dyDescent="0.3">
      <c r="F111" s="188" t="str">
        <f t="shared" si="3"/>
        <v xml:space="preserve"> </v>
      </c>
      <c r="G111" s="189" t="str">
        <f t="shared" si="4"/>
        <v xml:space="preserve"> </v>
      </c>
      <c r="H111" s="162" t="str">
        <f t="shared" si="5"/>
        <v xml:space="preserve"> </v>
      </c>
      <c r="I111" s="103"/>
      <c r="J111" s="106"/>
    </row>
    <row r="112" spans="6:10" x14ac:dyDescent="0.3">
      <c r="F112" s="188" t="str">
        <f t="shared" si="3"/>
        <v xml:space="preserve"> </v>
      </c>
      <c r="G112" s="189" t="str">
        <f t="shared" si="4"/>
        <v xml:space="preserve"> </v>
      </c>
      <c r="H112" s="162" t="str">
        <f t="shared" si="5"/>
        <v xml:space="preserve"> </v>
      </c>
      <c r="I112" s="103"/>
      <c r="J112" s="106"/>
    </row>
    <row r="113" spans="6:10" x14ac:dyDescent="0.3">
      <c r="F113" s="188" t="str">
        <f t="shared" si="3"/>
        <v xml:space="preserve"> </v>
      </c>
      <c r="G113" s="189" t="str">
        <f t="shared" si="4"/>
        <v xml:space="preserve"> </v>
      </c>
      <c r="H113" s="162" t="str">
        <f t="shared" si="5"/>
        <v xml:space="preserve"> </v>
      </c>
      <c r="I113" s="103"/>
      <c r="J113" s="106"/>
    </row>
    <row r="114" spans="6:10" x14ac:dyDescent="0.3">
      <c r="F114" s="188" t="str">
        <f t="shared" si="3"/>
        <v xml:space="preserve"> </v>
      </c>
      <c r="G114" s="189" t="str">
        <f t="shared" si="4"/>
        <v xml:space="preserve"> </v>
      </c>
      <c r="H114" s="162" t="str">
        <f t="shared" si="5"/>
        <v xml:space="preserve"> </v>
      </c>
      <c r="I114" s="103"/>
      <c r="J114" s="106"/>
    </row>
    <row r="115" spans="6:10" x14ac:dyDescent="0.3">
      <c r="F115" s="188" t="str">
        <f t="shared" si="3"/>
        <v xml:space="preserve"> </v>
      </c>
      <c r="G115" s="189" t="str">
        <f t="shared" si="4"/>
        <v xml:space="preserve"> </v>
      </c>
      <c r="H115" s="162" t="str">
        <f t="shared" si="5"/>
        <v xml:space="preserve"> </v>
      </c>
      <c r="I115" s="103"/>
      <c r="J115" s="106"/>
    </row>
    <row r="116" spans="6:10" x14ac:dyDescent="0.3">
      <c r="F116" s="188" t="str">
        <f t="shared" si="3"/>
        <v xml:space="preserve"> </v>
      </c>
      <c r="G116" s="189" t="str">
        <f t="shared" si="4"/>
        <v xml:space="preserve"> </v>
      </c>
      <c r="H116" s="162" t="str">
        <f t="shared" si="5"/>
        <v xml:space="preserve"> </v>
      </c>
      <c r="I116" s="103"/>
      <c r="J116" s="106"/>
    </row>
    <row r="117" spans="6:10" x14ac:dyDescent="0.3">
      <c r="F117" s="188" t="str">
        <f t="shared" si="3"/>
        <v xml:space="preserve"> </v>
      </c>
      <c r="G117" s="189" t="str">
        <f t="shared" si="4"/>
        <v xml:space="preserve"> </v>
      </c>
      <c r="H117" s="162" t="str">
        <f t="shared" si="5"/>
        <v xml:space="preserve"> </v>
      </c>
      <c r="I117" s="103"/>
      <c r="J117" s="106"/>
    </row>
    <row r="118" spans="6:10" x14ac:dyDescent="0.3">
      <c r="F118" s="188" t="str">
        <f t="shared" si="3"/>
        <v xml:space="preserve"> </v>
      </c>
      <c r="G118" s="189" t="str">
        <f t="shared" si="4"/>
        <v xml:space="preserve"> </v>
      </c>
      <c r="H118" s="162" t="str">
        <f t="shared" si="5"/>
        <v xml:space="preserve"> </v>
      </c>
      <c r="I118" s="103"/>
      <c r="J118" s="106"/>
    </row>
    <row r="119" spans="6:10" x14ac:dyDescent="0.3">
      <c r="F119" s="188" t="str">
        <f t="shared" si="3"/>
        <v xml:space="preserve"> </v>
      </c>
      <c r="G119" s="189" t="str">
        <f t="shared" si="4"/>
        <v xml:space="preserve"> </v>
      </c>
      <c r="H119" s="162" t="str">
        <f t="shared" si="5"/>
        <v xml:space="preserve"> </v>
      </c>
      <c r="I119" s="103"/>
      <c r="J119" s="106"/>
    </row>
    <row r="120" spans="6:10" x14ac:dyDescent="0.3">
      <c r="F120" s="188" t="str">
        <f t="shared" si="3"/>
        <v xml:space="preserve"> </v>
      </c>
      <c r="G120" s="189" t="str">
        <f t="shared" si="4"/>
        <v xml:space="preserve"> </v>
      </c>
      <c r="H120" s="162" t="str">
        <f t="shared" si="5"/>
        <v xml:space="preserve"> </v>
      </c>
      <c r="I120" s="103"/>
      <c r="J120" s="106"/>
    </row>
    <row r="121" spans="6:10" x14ac:dyDescent="0.3">
      <c r="F121" s="188" t="str">
        <f t="shared" si="3"/>
        <v xml:space="preserve"> </v>
      </c>
      <c r="G121" s="189" t="str">
        <f t="shared" si="4"/>
        <v xml:space="preserve"> </v>
      </c>
      <c r="H121" s="162" t="str">
        <f t="shared" si="5"/>
        <v xml:space="preserve"> </v>
      </c>
      <c r="I121" s="103"/>
      <c r="J121" s="106"/>
    </row>
    <row r="122" spans="6:10" x14ac:dyDescent="0.3">
      <c r="F122" s="188" t="str">
        <f t="shared" si="3"/>
        <v xml:space="preserve"> </v>
      </c>
      <c r="G122" s="189" t="str">
        <f t="shared" si="4"/>
        <v xml:space="preserve"> </v>
      </c>
      <c r="H122" s="162" t="str">
        <f t="shared" si="5"/>
        <v xml:space="preserve"> </v>
      </c>
      <c r="I122" s="103"/>
      <c r="J122" s="106"/>
    </row>
    <row r="123" spans="6:10" x14ac:dyDescent="0.3">
      <c r="F123" s="188" t="str">
        <f t="shared" si="3"/>
        <v xml:space="preserve"> </v>
      </c>
      <c r="G123" s="189" t="str">
        <f t="shared" si="4"/>
        <v xml:space="preserve"> </v>
      </c>
      <c r="H123" s="162" t="str">
        <f t="shared" si="5"/>
        <v xml:space="preserve"> </v>
      </c>
      <c r="I123" s="103"/>
      <c r="J123" s="106"/>
    </row>
    <row r="124" spans="6:10" x14ac:dyDescent="0.3">
      <c r="F124" s="188" t="str">
        <f t="shared" si="3"/>
        <v xml:space="preserve"> </v>
      </c>
      <c r="G124" s="189" t="str">
        <f t="shared" si="4"/>
        <v xml:space="preserve"> </v>
      </c>
      <c r="H124" s="162" t="str">
        <f t="shared" si="5"/>
        <v xml:space="preserve"> </v>
      </c>
      <c r="I124" s="103"/>
      <c r="J124" s="106"/>
    </row>
    <row r="125" spans="6:10" x14ac:dyDescent="0.3">
      <c r="F125" s="188" t="str">
        <f t="shared" si="3"/>
        <v xml:space="preserve"> </v>
      </c>
      <c r="G125" s="189" t="str">
        <f t="shared" si="4"/>
        <v xml:space="preserve"> </v>
      </c>
      <c r="H125" s="162" t="str">
        <f t="shared" si="5"/>
        <v xml:space="preserve"> </v>
      </c>
      <c r="I125" s="103"/>
      <c r="J125" s="106"/>
    </row>
    <row r="126" spans="6:10" x14ac:dyDescent="0.3">
      <c r="F126" s="188" t="str">
        <f t="shared" si="3"/>
        <v xml:space="preserve"> </v>
      </c>
      <c r="G126" s="189" t="str">
        <f t="shared" si="4"/>
        <v xml:space="preserve"> </v>
      </c>
      <c r="H126" s="162" t="str">
        <f t="shared" si="5"/>
        <v xml:space="preserve"> </v>
      </c>
      <c r="I126" s="103"/>
      <c r="J126" s="106"/>
    </row>
    <row r="127" spans="6:10" x14ac:dyDescent="0.3">
      <c r="F127" s="188" t="str">
        <f t="shared" si="3"/>
        <v xml:space="preserve"> </v>
      </c>
      <c r="G127" s="189" t="str">
        <f t="shared" si="4"/>
        <v xml:space="preserve"> </v>
      </c>
      <c r="H127" s="162" t="str">
        <f t="shared" si="5"/>
        <v xml:space="preserve"> </v>
      </c>
      <c r="I127" s="103"/>
      <c r="J127" s="106"/>
    </row>
    <row r="128" spans="6:10" x14ac:dyDescent="0.3">
      <c r="F128" s="188" t="str">
        <f t="shared" si="3"/>
        <v xml:space="preserve"> </v>
      </c>
      <c r="G128" s="189" t="str">
        <f t="shared" si="4"/>
        <v xml:space="preserve"> </v>
      </c>
      <c r="H128" s="162" t="str">
        <f t="shared" si="5"/>
        <v xml:space="preserve"> </v>
      </c>
      <c r="I128" s="103"/>
      <c r="J128" s="106"/>
    </row>
    <row r="129" spans="6:10" x14ac:dyDescent="0.3">
      <c r="F129" s="188" t="str">
        <f t="shared" si="3"/>
        <v xml:space="preserve"> </v>
      </c>
      <c r="G129" s="189" t="str">
        <f t="shared" si="4"/>
        <v xml:space="preserve"> </v>
      </c>
      <c r="H129" s="162" t="str">
        <f t="shared" si="5"/>
        <v xml:space="preserve"> </v>
      </c>
      <c r="I129" s="103"/>
      <c r="J129" s="106"/>
    </row>
    <row r="130" spans="6:10" x14ac:dyDescent="0.3">
      <c r="F130" s="188" t="str">
        <f t="shared" si="3"/>
        <v xml:space="preserve"> </v>
      </c>
      <c r="G130" s="189" t="str">
        <f t="shared" si="4"/>
        <v xml:space="preserve"> </v>
      </c>
      <c r="H130" s="162" t="str">
        <f t="shared" si="5"/>
        <v xml:space="preserve"> </v>
      </c>
      <c r="I130" s="103"/>
      <c r="J130" s="106"/>
    </row>
    <row r="131" spans="6:10" x14ac:dyDescent="0.3">
      <c r="F131" s="188" t="str">
        <f t="shared" si="3"/>
        <v xml:space="preserve"> </v>
      </c>
      <c r="G131" s="189" t="str">
        <f t="shared" si="4"/>
        <v xml:space="preserve"> </v>
      </c>
      <c r="H131" s="162" t="str">
        <f t="shared" si="5"/>
        <v xml:space="preserve"> </v>
      </c>
      <c r="I131" s="103"/>
      <c r="J131" s="106"/>
    </row>
    <row r="132" spans="6:10" x14ac:dyDescent="0.3">
      <c r="F132" s="188" t="str">
        <f t="shared" si="3"/>
        <v xml:space="preserve"> </v>
      </c>
      <c r="G132" s="189" t="str">
        <f t="shared" si="4"/>
        <v xml:space="preserve"> </v>
      </c>
      <c r="H132" s="162" t="str">
        <f t="shared" si="5"/>
        <v xml:space="preserve"> </v>
      </c>
      <c r="I132" s="103"/>
      <c r="J132" s="106"/>
    </row>
    <row r="133" spans="6:10" x14ac:dyDescent="0.3">
      <c r="F133" s="188" t="str">
        <f t="shared" si="3"/>
        <v xml:space="preserve"> </v>
      </c>
      <c r="G133" s="189" t="str">
        <f t="shared" si="4"/>
        <v xml:space="preserve"> </v>
      </c>
      <c r="H133" s="162" t="str">
        <f t="shared" si="5"/>
        <v xml:space="preserve"> </v>
      </c>
      <c r="I133" s="103"/>
      <c r="J133" s="106"/>
    </row>
    <row r="134" spans="6:10" x14ac:dyDescent="0.3">
      <c r="F134" s="188" t="str">
        <f t="shared" si="3"/>
        <v xml:space="preserve"> </v>
      </c>
      <c r="G134" s="189" t="str">
        <f t="shared" si="4"/>
        <v xml:space="preserve"> </v>
      </c>
      <c r="H134" s="162" t="str">
        <f t="shared" si="5"/>
        <v xml:space="preserve"> </v>
      </c>
      <c r="I134" s="103"/>
      <c r="J134" s="106"/>
    </row>
    <row r="135" spans="6:10" x14ac:dyDescent="0.3">
      <c r="F135" s="188" t="str">
        <f t="shared" si="3"/>
        <v xml:space="preserve"> </v>
      </c>
      <c r="G135" s="189" t="str">
        <f t="shared" si="4"/>
        <v xml:space="preserve"> </v>
      </c>
      <c r="H135" s="162" t="str">
        <f t="shared" si="5"/>
        <v xml:space="preserve"> </v>
      </c>
      <c r="I135" s="103"/>
      <c r="J135" s="106"/>
    </row>
    <row r="136" spans="6:10" x14ac:dyDescent="0.3">
      <c r="F136" s="188" t="str">
        <f t="shared" si="3"/>
        <v xml:space="preserve"> </v>
      </c>
      <c r="G136" s="189" t="str">
        <f t="shared" si="4"/>
        <v xml:space="preserve"> </v>
      </c>
      <c r="H136" s="162" t="str">
        <f t="shared" si="5"/>
        <v xml:space="preserve"> </v>
      </c>
      <c r="I136" s="103"/>
      <c r="J136" s="106"/>
    </row>
    <row r="137" spans="6:10" x14ac:dyDescent="0.3">
      <c r="F137" s="188" t="str">
        <f t="shared" si="3"/>
        <v xml:space="preserve"> </v>
      </c>
      <c r="G137" s="189" t="str">
        <f t="shared" si="4"/>
        <v xml:space="preserve"> </v>
      </c>
      <c r="H137" s="162" t="str">
        <f t="shared" si="5"/>
        <v xml:space="preserve"> </v>
      </c>
      <c r="I137" s="103"/>
      <c r="J137" s="106"/>
    </row>
    <row r="138" spans="6:10" x14ac:dyDescent="0.3">
      <c r="F138" s="188" t="str">
        <f t="shared" si="3"/>
        <v xml:space="preserve"> </v>
      </c>
      <c r="G138" s="189" t="str">
        <f t="shared" si="4"/>
        <v xml:space="preserve"> </v>
      </c>
      <c r="H138" s="162" t="str">
        <f t="shared" si="5"/>
        <v xml:space="preserve"> </v>
      </c>
      <c r="I138" s="103"/>
      <c r="J138" s="106"/>
    </row>
    <row r="139" spans="6:10" x14ac:dyDescent="0.3">
      <c r="F139" s="188" t="str">
        <f t="shared" ref="F139:F202" si="6">IF(E139-D139=0," ",E139-D139)</f>
        <v xml:space="preserve"> </v>
      </c>
      <c r="G139" s="189" t="str">
        <f t="shared" ref="G139:G202" si="7">IFERROR(E139/D139%," ")</f>
        <v xml:space="preserve"> </v>
      </c>
      <c r="H139" s="162" t="str">
        <f t="shared" ref="H139:H202" si="8">IFERROR(IF(A139=0,IF(ABS(F139)&lt;$H$6," ",IF(F139=0," ",F139))," ")," ")</f>
        <v xml:space="preserve"> </v>
      </c>
      <c r="I139" s="103"/>
      <c r="J139" s="106"/>
    </row>
    <row r="140" spans="6:10" x14ac:dyDescent="0.3">
      <c r="F140" s="188" t="str">
        <f t="shared" si="6"/>
        <v xml:space="preserve"> </v>
      </c>
      <c r="G140" s="189" t="str">
        <f t="shared" si="7"/>
        <v xml:space="preserve"> </v>
      </c>
      <c r="H140" s="162" t="str">
        <f t="shared" si="8"/>
        <v xml:space="preserve"> </v>
      </c>
      <c r="I140" s="103"/>
      <c r="J140" s="106"/>
    </row>
    <row r="141" spans="6:10" x14ac:dyDescent="0.3">
      <c r="F141" s="188" t="str">
        <f t="shared" si="6"/>
        <v xml:space="preserve"> </v>
      </c>
      <c r="G141" s="189" t="str">
        <f t="shared" si="7"/>
        <v xml:space="preserve"> </v>
      </c>
      <c r="H141" s="162" t="str">
        <f t="shared" si="8"/>
        <v xml:space="preserve"> </v>
      </c>
      <c r="I141" s="103"/>
      <c r="J141" s="106"/>
    </row>
    <row r="142" spans="6:10" x14ac:dyDescent="0.3">
      <c r="F142" s="188" t="str">
        <f t="shared" si="6"/>
        <v xml:space="preserve"> </v>
      </c>
      <c r="G142" s="189" t="str">
        <f t="shared" si="7"/>
        <v xml:space="preserve"> </v>
      </c>
      <c r="H142" s="162" t="str">
        <f t="shared" si="8"/>
        <v xml:space="preserve"> </v>
      </c>
      <c r="I142" s="103"/>
      <c r="J142" s="106"/>
    </row>
    <row r="143" spans="6:10" x14ac:dyDescent="0.3">
      <c r="F143" s="188" t="str">
        <f t="shared" si="6"/>
        <v xml:space="preserve"> </v>
      </c>
      <c r="G143" s="189" t="str">
        <f t="shared" si="7"/>
        <v xml:space="preserve"> </v>
      </c>
      <c r="H143" s="162" t="str">
        <f t="shared" si="8"/>
        <v xml:space="preserve"> </v>
      </c>
      <c r="I143" s="103"/>
      <c r="J143" s="106"/>
    </row>
    <row r="144" spans="6:10" x14ac:dyDescent="0.3">
      <c r="F144" s="188" t="str">
        <f t="shared" si="6"/>
        <v xml:space="preserve"> </v>
      </c>
      <c r="G144" s="189" t="str">
        <f t="shared" si="7"/>
        <v xml:space="preserve"> </v>
      </c>
      <c r="H144" s="162" t="str">
        <f t="shared" si="8"/>
        <v xml:space="preserve"> </v>
      </c>
      <c r="I144" s="103"/>
      <c r="J144" s="106"/>
    </row>
    <row r="145" spans="6:10" x14ac:dyDescent="0.3">
      <c r="F145" s="188" t="str">
        <f t="shared" si="6"/>
        <v xml:space="preserve"> </v>
      </c>
      <c r="G145" s="189" t="str">
        <f t="shared" si="7"/>
        <v xml:space="preserve"> </v>
      </c>
      <c r="H145" s="162" t="str">
        <f t="shared" si="8"/>
        <v xml:space="preserve"> </v>
      </c>
      <c r="I145" s="103"/>
      <c r="J145" s="106"/>
    </row>
    <row r="146" spans="6:10" x14ac:dyDescent="0.3">
      <c r="F146" s="188" t="str">
        <f t="shared" si="6"/>
        <v xml:space="preserve"> </v>
      </c>
      <c r="G146" s="189" t="str">
        <f t="shared" si="7"/>
        <v xml:space="preserve"> </v>
      </c>
      <c r="H146" s="162" t="str">
        <f t="shared" si="8"/>
        <v xml:space="preserve"> </v>
      </c>
      <c r="I146" s="103"/>
      <c r="J146" s="106"/>
    </row>
    <row r="147" spans="6:10" x14ac:dyDescent="0.3">
      <c r="F147" s="188" t="str">
        <f t="shared" si="6"/>
        <v xml:space="preserve"> </v>
      </c>
      <c r="G147" s="189" t="str">
        <f t="shared" si="7"/>
        <v xml:space="preserve"> </v>
      </c>
      <c r="H147" s="162" t="str">
        <f t="shared" si="8"/>
        <v xml:space="preserve"> </v>
      </c>
      <c r="I147" s="103"/>
      <c r="J147" s="106"/>
    </row>
    <row r="148" spans="6:10" x14ac:dyDescent="0.3">
      <c r="F148" s="188" t="str">
        <f t="shared" si="6"/>
        <v xml:space="preserve"> </v>
      </c>
      <c r="G148" s="189" t="str">
        <f t="shared" si="7"/>
        <v xml:space="preserve"> </v>
      </c>
      <c r="H148" s="162" t="str">
        <f t="shared" si="8"/>
        <v xml:space="preserve"> </v>
      </c>
      <c r="I148" s="103"/>
      <c r="J148" s="106"/>
    </row>
    <row r="149" spans="6:10" x14ac:dyDescent="0.3">
      <c r="F149" s="188" t="str">
        <f t="shared" si="6"/>
        <v xml:space="preserve"> </v>
      </c>
      <c r="G149" s="189" t="str">
        <f t="shared" si="7"/>
        <v xml:space="preserve"> </v>
      </c>
      <c r="H149" s="162" t="str">
        <f t="shared" si="8"/>
        <v xml:space="preserve"> </v>
      </c>
      <c r="I149" s="103"/>
      <c r="J149" s="106"/>
    </row>
    <row r="150" spans="6:10" x14ac:dyDescent="0.3">
      <c r="F150" s="188" t="str">
        <f t="shared" si="6"/>
        <v xml:space="preserve"> </v>
      </c>
      <c r="G150" s="189" t="str">
        <f t="shared" si="7"/>
        <v xml:space="preserve"> </v>
      </c>
      <c r="H150" s="162" t="str">
        <f t="shared" si="8"/>
        <v xml:space="preserve"> </v>
      </c>
      <c r="I150" s="103"/>
      <c r="J150" s="106"/>
    </row>
    <row r="151" spans="6:10" x14ac:dyDescent="0.3">
      <c r="F151" s="188" t="str">
        <f t="shared" si="6"/>
        <v xml:space="preserve"> </v>
      </c>
      <c r="G151" s="189" t="str">
        <f t="shared" si="7"/>
        <v xml:space="preserve"> </v>
      </c>
      <c r="H151" s="162" t="str">
        <f t="shared" si="8"/>
        <v xml:space="preserve"> </v>
      </c>
      <c r="I151" s="103"/>
      <c r="J151" s="106"/>
    </row>
    <row r="152" spans="6:10" x14ac:dyDescent="0.3">
      <c r="F152" s="188" t="str">
        <f t="shared" si="6"/>
        <v xml:space="preserve"> </v>
      </c>
      <c r="G152" s="189" t="str">
        <f t="shared" si="7"/>
        <v xml:space="preserve"> </v>
      </c>
      <c r="H152" s="162" t="str">
        <f t="shared" si="8"/>
        <v xml:space="preserve"> </v>
      </c>
      <c r="I152" s="103"/>
      <c r="J152" s="106"/>
    </row>
    <row r="153" spans="6:10" x14ac:dyDescent="0.3">
      <c r="F153" s="188" t="str">
        <f t="shared" si="6"/>
        <v xml:space="preserve"> </v>
      </c>
      <c r="G153" s="189" t="str">
        <f t="shared" si="7"/>
        <v xml:space="preserve"> </v>
      </c>
      <c r="H153" s="162" t="str">
        <f t="shared" si="8"/>
        <v xml:space="preserve"> </v>
      </c>
      <c r="I153" s="103"/>
      <c r="J153" s="106"/>
    </row>
    <row r="154" spans="6:10" x14ac:dyDescent="0.3">
      <c r="F154" s="188" t="str">
        <f t="shared" si="6"/>
        <v xml:space="preserve"> </v>
      </c>
      <c r="G154" s="189" t="str">
        <f t="shared" si="7"/>
        <v xml:space="preserve"> </v>
      </c>
      <c r="H154" s="162" t="str">
        <f t="shared" si="8"/>
        <v xml:space="preserve"> </v>
      </c>
      <c r="I154" s="103"/>
      <c r="J154" s="106"/>
    </row>
    <row r="155" spans="6:10" x14ac:dyDescent="0.3">
      <c r="F155" s="188" t="str">
        <f t="shared" si="6"/>
        <v xml:space="preserve"> </v>
      </c>
      <c r="G155" s="189" t="str">
        <f t="shared" si="7"/>
        <v xml:space="preserve"> </v>
      </c>
      <c r="H155" s="162" t="str">
        <f t="shared" si="8"/>
        <v xml:space="preserve"> </v>
      </c>
      <c r="I155" s="103"/>
      <c r="J155" s="106"/>
    </row>
    <row r="156" spans="6:10" x14ac:dyDescent="0.3">
      <c r="F156" s="188" t="str">
        <f t="shared" si="6"/>
        <v xml:space="preserve"> </v>
      </c>
      <c r="G156" s="189" t="str">
        <f t="shared" si="7"/>
        <v xml:space="preserve"> </v>
      </c>
      <c r="H156" s="162" t="str">
        <f t="shared" si="8"/>
        <v xml:space="preserve"> </v>
      </c>
      <c r="I156" s="103"/>
      <c r="J156" s="106"/>
    </row>
    <row r="157" spans="6:10" x14ac:dyDescent="0.3">
      <c r="F157" s="188" t="str">
        <f t="shared" si="6"/>
        <v xml:space="preserve"> </v>
      </c>
      <c r="G157" s="189" t="str">
        <f t="shared" si="7"/>
        <v xml:space="preserve"> </v>
      </c>
      <c r="H157" s="162" t="str">
        <f t="shared" si="8"/>
        <v xml:space="preserve"> </v>
      </c>
      <c r="I157" s="103"/>
      <c r="J157" s="106"/>
    </row>
    <row r="158" spans="6:10" x14ac:dyDescent="0.3">
      <c r="F158" s="188" t="str">
        <f t="shared" si="6"/>
        <v xml:space="preserve"> </v>
      </c>
      <c r="G158" s="189" t="str">
        <f t="shared" si="7"/>
        <v xml:space="preserve"> </v>
      </c>
      <c r="H158" s="162" t="str">
        <f t="shared" si="8"/>
        <v xml:space="preserve"> </v>
      </c>
      <c r="I158" s="103"/>
      <c r="J158" s="106"/>
    </row>
    <row r="159" spans="6:10" x14ac:dyDescent="0.3">
      <c r="F159" s="188" t="str">
        <f t="shared" si="6"/>
        <v xml:space="preserve"> </v>
      </c>
      <c r="G159" s="189" t="str">
        <f t="shared" si="7"/>
        <v xml:space="preserve"> </v>
      </c>
      <c r="H159" s="162" t="str">
        <f t="shared" si="8"/>
        <v xml:space="preserve"> </v>
      </c>
      <c r="I159" s="103"/>
      <c r="J159" s="106"/>
    </row>
    <row r="160" spans="6:10" x14ac:dyDescent="0.3">
      <c r="F160" s="188" t="str">
        <f t="shared" si="6"/>
        <v xml:space="preserve"> </v>
      </c>
      <c r="G160" s="189" t="str">
        <f t="shared" si="7"/>
        <v xml:space="preserve"> </v>
      </c>
      <c r="H160" s="162" t="str">
        <f t="shared" si="8"/>
        <v xml:space="preserve"> </v>
      </c>
      <c r="I160" s="103"/>
      <c r="J160" s="106"/>
    </row>
    <row r="161" spans="6:10" x14ac:dyDescent="0.3">
      <c r="F161" s="188" t="str">
        <f t="shared" si="6"/>
        <v xml:space="preserve"> </v>
      </c>
      <c r="G161" s="189" t="str">
        <f t="shared" si="7"/>
        <v xml:space="preserve"> </v>
      </c>
      <c r="H161" s="162" t="str">
        <f t="shared" si="8"/>
        <v xml:space="preserve"> </v>
      </c>
      <c r="I161" s="103"/>
      <c r="J161" s="106"/>
    </row>
    <row r="162" spans="6:10" x14ac:dyDescent="0.3">
      <c r="F162" s="188" t="str">
        <f t="shared" si="6"/>
        <v xml:space="preserve"> </v>
      </c>
      <c r="G162" s="189" t="str">
        <f t="shared" si="7"/>
        <v xml:space="preserve"> </v>
      </c>
      <c r="H162" s="162" t="str">
        <f t="shared" si="8"/>
        <v xml:space="preserve"> </v>
      </c>
      <c r="I162" s="103"/>
      <c r="J162" s="106"/>
    </row>
    <row r="163" spans="6:10" x14ac:dyDescent="0.3">
      <c r="F163" s="188" t="str">
        <f t="shared" si="6"/>
        <v xml:space="preserve"> </v>
      </c>
      <c r="G163" s="189" t="str">
        <f t="shared" si="7"/>
        <v xml:space="preserve"> </v>
      </c>
      <c r="H163" s="162" t="str">
        <f t="shared" si="8"/>
        <v xml:space="preserve"> </v>
      </c>
      <c r="I163" s="103"/>
      <c r="J163" s="106"/>
    </row>
    <row r="164" spans="6:10" x14ac:dyDescent="0.3">
      <c r="F164" s="188" t="str">
        <f t="shared" si="6"/>
        <v xml:space="preserve"> </v>
      </c>
      <c r="G164" s="189" t="str">
        <f t="shared" si="7"/>
        <v xml:space="preserve"> </v>
      </c>
      <c r="H164" s="162" t="str">
        <f t="shared" si="8"/>
        <v xml:space="preserve"> </v>
      </c>
      <c r="I164" s="103"/>
      <c r="J164" s="106"/>
    </row>
    <row r="165" spans="6:10" x14ac:dyDescent="0.3">
      <c r="F165" s="188" t="str">
        <f t="shared" si="6"/>
        <v xml:space="preserve"> </v>
      </c>
      <c r="G165" s="189" t="str">
        <f t="shared" si="7"/>
        <v xml:space="preserve"> </v>
      </c>
      <c r="H165" s="162" t="str">
        <f t="shared" si="8"/>
        <v xml:space="preserve"> </v>
      </c>
      <c r="I165" s="103"/>
      <c r="J165" s="106"/>
    </row>
    <row r="166" spans="6:10" x14ac:dyDescent="0.3">
      <c r="F166" s="188" t="str">
        <f t="shared" si="6"/>
        <v xml:space="preserve"> </v>
      </c>
      <c r="G166" s="189" t="str">
        <f t="shared" si="7"/>
        <v xml:space="preserve"> </v>
      </c>
      <c r="H166" s="162" t="str">
        <f t="shared" si="8"/>
        <v xml:space="preserve"> </v>
      </c>
      <c r="I166" s="103"/>
      <c r="J166" s="106"/>
    </row>
    <row r="167" spans="6:10" x14ac:dyDescent="0.3">
      <c r="F167" s="188" t="str">
        <f t="shared" si="6"/>
        <v xml:space="preserve"> </v>
      </c>
      <c r="G167" s="189" t="str">
        <f t="shared" si="7"/>
        <v xml:space="preserve"> </v>
      </c>
      <c r="H167" s="162" t="str">
        <f t="shared" si="8"/>
        <v xml:space="preserve"> </v>
      </c>
      <c r="I167" s="103"/>
      <c r="J167" s="106"/>
    </row>
    <row r="168" spans="6:10" x14ac:dyDescent="0.3">
      <c r="F168" s="188" t="str">
        <f t="shared" si="6"/>
        <v xml:space="preserve"> </v>
      </c>
      <c r="G168" s="189" t="str">
        <f t="shared" si="7"/>
        <v xml:space="preserve"> </v>
      </c>
      <c r="H168" s="162" t="str">
        <f t="shared" si="8"/>
        <v xml:space="preserve"> </v>
      </c>
      <c r="I168" s="103"/>
      <c r="J168" s="106"/>
    </row>
    <row r="169" spans="6:10" x14ac:dyDescent="0.3">
      <c r="F169" s="188" t="str">
        <f t="shared" si="6"/>
        <v xml:space="preserve"> </v>
      </c>
      <c r="G169" s="189" t="str">
        <f t="shared" si="7"/>
        <v xml:space="preserve"> </v>
      </c>
      <c r="H169" s="162" t="str">
        <f t="shared" si="8"/>
        <v xml:space="preserve"> </v>
      </c>
      <c r="I169" s="103"/>
      <c r="J169" s="106"/>
    </row>
    <row r="170" spans="6:10" x14ac:dyDescent="0.3">
      <c r="F170" s="188" t="str">
        <f t="shared" si="6"/>
        <v xml:space="preserve"> </v>
      </c>
      <c r="G170" s="189" t="str">
        <f t="shared" si="7"/>
        <v xml:space="preserve"> </v>
      </c>
      <c r="H170" s="162" t="str">
        <f t="shared" si="8"/>
        <v xml:space="preserve"> </v>
      </c>
      <c r="I170" s="103"/>
      <c r="J170" s="106"/>
    </row>
    <row r="171" spans="6:10" x14ac:dyDescent="0.3">
      <c r="F171" s="188" t="str">
        <f t="shared" si="6"/>
        <v xml:space="preserve"> </v>
      </c>
      <c r="G171" s="189" t="str">
        <f t="shared" si="7"/>
        <v xml:space="preserve"> </v>
      </c>
      <c r="H171" s="162" t="str">
        <f t="shared" si="8"/>
        <v xml:space="preserve"> </v>
      </c>
      <c r="I171" s="103"/>
      <c r="J171" s="106"/>
    </row>
    <row r="172" spans="6:10" x14ac:dyDescent="0.3">
      <c r="F172" s="188" t="str">
        <f t="shared" si="6"/>
        <v xml:space="preserve"> </v>
      </c>
      <c r="G172" s="189" t="str">
        <f t="shared" si="7"/>
        <v xml:space="preserve"> </v>
      </c>
      <c r="H172" s="162" t="str">
        <f t="shared" si="8"/>
        <v xml:space="preserve"> </v>
      </c>
      <c r="I172" s="103"/>
      <c r="J172" s="106"/>
    </row>
    <row r="173" spans="6:10" x14ac:dyDescent="0.3">
      <c r="F173" s="188" t="str">
        <f t="shared" si="6"/>
        <v xml:space="preserve"> </v>
      </c>
      <c r="G173" s="189" t="str">
        <f t="shared" si="7"/>
        <v xml:space="preserve"> </v>
      </c>
      <c r="H173" s="162" t="str">
        <f t="shared" si="8"/>
        <v xml:space="preserve"> </v>
      </c>
      <c r="I173" s="103"/>
      <c r="J173" s="106"/>
    </row>
    <row r="174" spans="6:10" x14ac:dyDescent="0.3">
      <c r="F174" s="188" t="str">
        <f t="shared" si="6"/>
        <v xml:space="preserve"> </v>
      </c>
      <c r="G174" s="189" t="str">
        <f t="shared" si="7"/>
        <v xml:space="preserve"> </v>
      </c>
      <c r="H174" s="162" t="str">
        <f t="shared" si="8"/>
        <v xml:space="preserve"> </v>
      </c>
      <c r="I174" s="103"/>
      <c r="J174" s="106"/>
    </row>
    <row r="175" spans="6:10" x14ac:dyDescent="0.3">
      <c r="F175" s="188" t="str">
        <f t="shared" si="6"/>
        <v xml:space="preserve"> </v>
      </c>
      <c r="G175" s="189" t="str">
        <f t="shared" si="7"/>
        <v xml:space="preserve"> </v>
      </c>
      <c r="H175" s="162" t="str">
        <f t="shared" si="8"/>
        <v xml:space="preserve"> </v>
      </c>
      <c r="I175" s="103"/>
      <c r="J175" s="106"/>
    </row>
    <row r="176" spans="6:10" x14ac:dyDescent="0.3">
      <c r="F176" s="188" t="str">
        <f t="shared" si="6"/>
        <v xml:space="preserve"> </v>
      </c>
      <c r="G176" s="189" t="str">
        <f t="shared" si="7"/>
        <v xml:space="preserve"> </v>
      </c>
      <c r="H176" s="162" t="str">
        <f t="shared" si="8"/>
        <v xml:space="preserve"> </v>
      </c>
      <c r="I176" s="103"/>
      <c r="J176" s="106"/>
    </row>
    <row r="177" spans="6:10" x14ac:dyDescent="0.3">
      <c r="F177" s="188" t="str">
        <f t="shared" si="6"/>
        <v xml:space="preserve"> </v>
      </c>
      <c r="G177" s="189" t="str">
        <f t="shared" si="7"/>
        <v xml:space="preserve"> </v>
      </c>
      <c r="H177" s="162" t="str">
        <f t="shared" si="8"/>
        <v xml:space="preserve"> </v>
      </c>
      <c r="I177" s="103"/>
      <c r="J177" s="106"/>
    </row>
    <row r="178" spans="6:10" x14ac:dyDescent="0.3">
      <c r="F178" s="188" t="str">
        <f t="shared" si="6"/>
        <v xml:space="preserve"> </v>
      </c>
      <c r="G178" s="189" t="str">
        <f t="shared" si="7"/>
        <v xml:space="preserve"> </v>
      </c>
      <c r="H178" s="162" t="str">
        <f t="shared" si="8"/>
        <v xml:space="preserve"> </v>
      </c>
      <c r="I178" s="103"/>
      <c r="J178" s="106"/>
    </row>
    <row r="179" spans="6:10" x14ac:dyDescent="0.3">
      <c r="F179" s="188" t="str">
        <f t="shared" si="6"/>
        <v xml:space="preserve"> </v>
      </c>
      <c r="G179" s="189" t="str">
        <f t="shared" si="7"/>
        <v xml:space="preserve"> </v>
      </c>
      <c r="H179" s="162" t="str">
        <f t="shared" si="8"/>
        <v xml:space="preserve"> </v>
      </c>
      <c r="I179" s="103"/>
      <c r="J179" s="106"/>
    </row>
    <row r="180" spans="6:10" x14ac:dyDescent="0.3">
      <c r="F180" s="188" t="str">
        <f t="shared" si="6"/>
        <v xml:space="preserve"> </v>
      </c>
      <c r="G180" s="189" t="str">
        <f t="shared" si="7"/>
        <v xml:space="preserve"> </v>
      </c>
      <c r="H180" s="162" t="str">
        <f t="shared" si="8"/>
        <v xml:space="preserve"> </v>
      </c>
      <c r="I180" s="103"/>
      <c r="J180" s="106"/>
    </row>
    <row r="181" spans="6:10" x14ac:dyDescent="0.3">
      <c r="F181" s="188" t="str">
        <f t="shared" si="6"/>
        <v xml:space="preserve"> </v>
      </c>
      <c r="G181" s="189" t="str">
        <f t="shared" si="7"/>
        <v xml:space="preserve"> </v>
      </c>
      <c r="H181" s="162" t="str">
        <f t="shared" si="8"/>
        <v xml:space="preserve"> </v>
      </c>
      <c r="I181" s="103"/>
      <c r="J181" s="106"/>
    </row>
    <row r="182" spans="6:10" x14ac:dyDescent="0.3">
      <c r="F182" s="188" t="str">
        <f t="shared" si="6"/>
        <v xml:space="preserve"> </v>
      </c>
      <c r="G182" s="189" t="str">
        <f t="shared" si="7"/>
        <v xml:space="preserve"> </v>
      </c>
      <c r="H182" s="162" t="str">
        <f t="shared" si="8"/>
        <v xml:space="preserve"> </v>
      </c>
      <c r="I182" s="103"/>
      <c r="J182" s="106"/>
    </row>
    <row r="183" spans="6:10" x14ac:dyDescent="0.3">
      <c r="F183" s="188" t="str">
        <f t="shared" si="6"/>
        <v xml:space="preserve"> </v>
      </c>
      <c r="G183" s="189" t="str">
        <f t="shared" si="7"/>
        <v xml:space="preserve"> </v>
      </c>
      <c r="H183" s="162" t="str">
        <f t="shared" si="8"/>
        <v xml:space="preserve"> </v>
      </c>
      <c r="I183" s="103"/>
      <c r="J183" s="106"/>
    </row>
    <row r="184" spans="6:10" x14ac:dyDescent="0.3">
      <c r="F184" s="188" t="str">
        <f t="shared" si="6"/>
        <v xml:space="preserve"> </v>
      </c>
      <c r="G184" s="189" t="str">
        <f t="shared" si="7"/>
        <v xml:space="preserve"> </v>
      </c>
      <c r="H184" s="162" t="str">
        <f t="shared" si="8"/>
        <v xml:space="preserve"> </v>
      </c>
      <c r="I184" s="103"/>
      <c r="J184" s="106"/>
    </row>
    <row r="185" spans="6:10" x14ac:dyDescent="0.3">
      <c r="F185" s="188" t="str">
        <f t="shared" si="6"/>
        <v xml:space="preserve"> </v>
      </c>
      <c r="G185" s="189" t="str">
        <f t="shared" si="7"/>
        <v xml:space="preserve"> </v>
      </c>
      <c r="H185" s="162" t="str">
        <f t="shared" si="8"/>
        <v xml:space="preserve"> </v>
      </c>
      <c r="I185" s="103"/>
      <c r="J185" s="106"/>
    </row>
    <row r="186" spans="6:10" x14ac:dyDescent="0.3">
      <c r="F186" s="188" t="str">
        <f t="shared" si="6"/>
        <v xml:space="preserve"> </v>
      </c>
      <c r="G186" s="189" t="str">
        <f t="shared" si="7"/>
        <v xml:space="preserve"> </v>
      </c>
      <c r="H186" s="162" t="str">
        <f t="shared" si="8"/>
        <v xml:space="preserve"> </v>
      </c>
      <c r="I186" s="103"/>
      <c r="J186" s="106"/>
    </row>
    <row r="187" spans="6:10" x14ac:dyDescent="0.3">
      <c r="F187" s="188" t="str">
        <f t="shared" si="6"/>
        <v xml:space="preserve"> </v>
      </c>
      <c r="G187" s="189" t="str">
        <f t="shared" si="7"/>
        <v xml:space="preserve"> </v>
      </c>
      <c r="H187" s="162" t="str">
        <f t="shared" si="8"/>
        <v xml:space="preserve"> </v>
      </c>
      <c r="I187" s="103"/>
      <c r="J187" s="106"/>
    </row>
    <row r="188" spans="6:10" x14ac:dyDescent="0.3">
      <c r="F188" s="188" t="str">
        <f t="shared" si="6"/>
        <v xml:space="preserve"> </v>
      </c>
      <c r="G188" s="189" t="str">
        <f t="shared" si="7"/>
        <v xml:space="preserve"> </v>
      </c>
      <c r="H188" s="162" t="str">
        <f t="shared" si="8"/>
        <v xml:space="preserve"> </v>
      </c>
      <c r="I188" s="103"/>
      <c r="J188" s="106"/>
    </row>
    <row r="189" spans="6:10" x14ac:dyDescent="0.3">
      <c r="F189" s="188" t="str">
        <f t="shared" si="6"/>
        <v xml:space="preserve"> </v>
      </c>
      <c r="G189" s="189" t="str">
        <f t="shared" si="7"/>
        <v xml:space="preserve"> </v>
      </c>
      <c r="H189" s="162" t="str">
        <f t="shared" si="8"/>
        <v xml:space="preserve"> </v>
      </c>
      <c r="I189" s="103"/>
      <c r="J189" s="106"/>
    </row>
    <row r="190" spans="6:10" x14ac:dyDescent="0.3">
      <c r="F190" s="188" t="str">
        <f t="shared" si="6"/>
        <v xml:space="preserve"> </v>
      </c>
      <c r="G190" s="189" t="str">
        <f t="shared" si="7"/>
        <v xml:space="preserve"> </v>
      </c>
      <c r="H190" s="162" t="str">
        <f t="shared" si="8"/>
        <v xml:space="preserve"> </v>
      </c>
      <c r="I190" s="103"/>
      <c r="J190" s="106"/>
    </row>
    <row r="191" spans="6:10" x14ac:dyDescent="0.3">
      <c r="F191" s="188" t="str">
        <f t="shared" si="6"/>
        <v xml:space="preserve"> </v>
      </c>
      <c r="G191" s="189" t="str">
        <f t="shared" si="7"/>
        <v xml:space="preserve"> </v>
      </c>
      <c r="H191" s="162" t="str">
        <f t="shared" si="8"/>
        <v xml:space="preserve"> </v>
      </c>
      <c r="I191" s="103"/>
      <c r="J191" s="106"/>
    </row>
    <row r="192" spans="6:10" x14ac:dyDescent="0.3">
      <c r="F192" s="188" t="str">
        <f t="shared" si="6"/>
        <v xml:space="preserve"> </v>
      </c>
      <c r="G192" s="189" t="str">
        <f t="shared" si="7"/>
        <v xml:space="preserve"> </v>
      </c>
      <c r="H192" s="162" t="str">
        <f t="shared" si="8"/>
        <v xml:space="preserve"> </v>
      </c>
      <c r="I192" s="103"/>
      <c r="J192" s="106"/>
    </row>
    <row r="193" spans="6:10" x14ac:dyDescent="0.3">
      <c r="F193" s="188" t="str">
        <f t="shared" si="6"/>
        <v xml:space="preserve"> </v>
      </c>
      <c r="G193" s="189" t="str">
        <f t="shared" si="7"/>
        <v xml:space="preserve"> </v>
      </c>
      <c r="H193" s="162" t="str">
        <f t="shared" si="8"/>
        <v xml:space="preserve"> </v>
      </c>
      <c r="I193" s="103"/>
      <c r="J193" s="106"/>
    </row>
    <row r="194" spans="6:10" x14ac:dyDescent="0.3">
      <c r="F194" s="188" t="str">
        <f t="shared" si="6"/>
        <v xml:space="preserve"> </v>
      </c>
      <c r="G194" s="189" t="str">
        <f t="shared" si="7"/>
        <v xml:space="preserve"> </v>
      </c>
      <c r="H194" s="162" t="str">
        <f t="shared" si="8"/>
        <v xml:space="preserve"> </v>
      </c>
      <c r="I194" s="103"/>
      <c r="J194" s="106"/>
    </row>
    <row r="195" spans="6:10" x14ac:dyDescent="0.3">
      <c r="F195" s="188" t="str">
        <f t="shared" si="6"/>
        <v xml:space="preserve"> </v>
      </c>
      <c r="G195" s="189" t="str">
        <f t="shared" si="7"/>
        <v xml:space="preserve"> </v>
      </c>
      <c r="H195" s="162" t="str">
        <f t="shared" si="8"/>
        <v xml:space="preserve"> </v>
      </c>
      <c r="I195" s="103"/>
      <c r="J195" s="106"/>
    </row>
    <row r="196" spans="6:10" x14ac:dyDescent="0.3">
      <c r="F196" s="188" t="str">
        <f t="shared" si="6"/>
        <v xml:space="preserve"> </v>
      </c>
      <c r="G196" s="189" t="str">
        <f t="shared" si="7"/>
        <v xml:space="preserve"> </v>
      </c>
      <c r="H196" s="162" t="str">
        <f t="shared" si="8"/>
        <v xml:space="preserve"> </v>
      </c>
      <c r="I196" s="103"/>
      <c r="J196" s="106"/>
    </row>
    <row r="197" spans="6:10" x14ac:dyDescent="0.3">
      <c r="F197" s="188" t="str">
        <f t="shared" si="6"/>
        <v xml:space="preserve"> </v>
      </c>
      <c r="G197" s="189" t="str">
        <f t="shared" si="7"/>
        <v xml:space="preserve"> </v>
      </c>
      <c r="H197" s="162" t="str">
        <f t="shared" si="8"/>
        <v xml:space="preserve"> </v>
      </c>
      <c r="I197" s="103"/>
      <c r="J197" s="106"/>
    </row>
    <row r="198" spans="6:10" x14ac:dyDescent="0.3">
      <c r="F198" s="188" t="str">
        <f t="shared" si="6"/>
        <v xml:space="preserve"> </v>
      </c>
      <c r="G198" s="189" t="str">
        <f t="shared" si="7"/>
        <v xml:space="preserve"> </v>
      </c>
      <c r="H198" s="162" t="str">
        <f t="shared" si="8"/>
        <v xml:space="preserve"> </v>
      </c>
      <c r="I198" s="103"/>
      <c r="J198" s="106"/>
    </row>
    <row r="199" spans="6:10" x14ac:dyDescent="0.3">
      <c r="F199" s="188" t="str">
        <f t="shared" si="6"/>
        <v xml:space="preserve"> </v>
      </c>
      <c r="G199" s="189" t="str">
        <f t="shared" si="7"/>
        <v xml:space="preserve"> </v>
      </c>
      <c r="H199" s="162" t="str">
        <f t="shared" si="8"/>
        <v xml:space="preserve"> </v>
      </c>
      <c r="I199" s="103"/>
      <c r="J199" s="106"/>
    </row>
    <row r="200" spans="6:10" x14ac:dyDescent="0.3">
      <c r="F200" s="188" t="str">
        <f t="shared" si="6"/>
        <v xml:space="preserve"> </v>
      </c>
      <c r="G200" s="189" t="str">
        <f t="shared" si="7"/>
        <v xml:space="preserve"> </v>
      </c>
      <c r="H200" s="162" t="str">
        <f t="shared" si="8"/>
        <v xml:space="preserve"> </v>
      </c>
      <c r="I200" s="103"/>
      <c r="J200" s="106"/>
    </row>
    <row r="201" spans="6:10" x14ac:dyDescent="0.3">
      <c r="F201" s="188" t="str">
        <f t="shared" si="6"/>
        <v xml:space="preserve"> </v>
      </c>
      <c r="G201" s="189" t="str">
        <f t="shared" si="7"/>
        <v xml:space="preserve"> </v>
      </c>
      <c r="H201" s="162" t="str">
        <f t="shared" si="8"/>
        <v xml:space="preserve"> </v>
      </c>
      <c r="I201" s="103"/>
      <c r="J201" s="106"/>
    </row>
    <row r="202" spans="6:10" x14ac:dyDescent="0.3">
      <c r="F202" s="188" t="str">
        <f t="shared" si="6"/>
        <v xml:space="preserve"> </v>
      </c>
      <c r="G202" s="189" t="str">
        <f t="shared" si="7"/>
        <v xml:space="preserve"> </v>
      </c>
      <c r="H202" s="162" t="str">
        <f t="shared" si="8"/>
        <v xml:space="preserve"> </v>
      </c>
      <c r="I202" s="103"/>
      <c r="J202" s="106"/>
    </row>
    <row r="203" spans="6:10" x14ac:dyDescent="0.3">
      <c r="F203" s="188" t="str">
        <f t="shared" ref="F203:F266" si="9">IF(E203-D203=0," ",E203-D203)</f>
        <v xml:space="preserve"> </v>
      </c>
      <c r="G203" s="189" t="str">
        <f t="shared" ref="G203:G266" si="10">IFERROR(E203/D203%," ")</f>
        <v xml:space="preserve"> </v>
      </c>
      <c r="H203" s="162" t="str">
        <f t="shared" ref="H203:H266" si="11">IFERROR(IF(A203=0,IF(ABS(F203)&lt;$H$6," ",IF(F203=0," ",F203))," ")," ")</f>
        <v xml:space="preserve"> </v>
      </c>
      <c r="I203" s="103"/>
      <c r="J203" s="106"/>
    </row>
    <row r="204" spans="6:10" x14ac:dyDescent="0.3">
      <c r="F204" s="188" t="str">
        <f t="shared" si="9"/>
        <v xml:space="preserve"> </v>
      </c>
      <c r="G204" s="189" t="str">
        <f t="shared" si="10"/>
        <v xml:space="preserve"> </v>
      </c>
      <c r="H204" s="162" t="str">
        <f t="shared" si="11"/>
        <v xml:space="preserve"> </v>
      </c>
      <c r="I204" s="103"/>
      <c r="J204" s="106"/>
    </row>
    <row r="205" spans="6:10" x14ac:dyDescent="0.3">
      <c r="F205" s="188" t="str">
        <f t="shared" si="9"/>
        <v xml:space="preserve"> </v>
      </c>
      <c r="G205" s="189" t="str">
        <f t="shared" si="10"/>
        <v xml:space="preserve"> </v>
      </c>
      <c r="H205" s="162" t="str">
        <f t="shared" si="11"/>
        <v xml:space="preserve"> </v>
      </c>
      <c r="I205" s="103"/>
      <c r="J205" s="106"/>
    </row>
    <row r="206" spans="6:10" x14ac:dyDescent="0.3">
      <c r="F206" s="188" t="str">
        <f t="shared" si="9"/>
        <v xml:space="preserve"> </v>
      </c>
      <c r="G206" s="189" t="str">
        <f t="shared" si="10"/>
        <v xml:space="preserve"> </v>
      </c>
      <c r="H206" s="162" t="str">
        <f t="shared" si="11"/>
        <v xml:space="preserve"> </v>
      </c>
      <c r="I206" s="103"/>
      <c r="J206" s="106"/>
    </row>
    <row r="207" spans="6:10" x14ac:dyDescent="0.3">
      <c r="F207" s="188" t="str">
        <f t="shared" si="9"/>
        <v xml:space="preserve"> </v>
      </c>
      <c r="G207" s="189" t="str">
        <f t="shared" si="10"/>
        <v xml:space="preserve"> </v>
      </c>
      <c r="H207" s="162" t="str">
        <f t="shared" si="11"/>
        <v xml:space="preserve"> </v>
      </c>
      <c r="I207" s="103"/>
      <c r="J207" s="106"/>
    </row>
    <row r="208" spans="6:10" x14ac:dyDescent="0.3">
      <c r="F208" s="188" t="str">
        <f t="shared" si="9"/>
        <v xml:space="preserve"> </v>
      </c>
      <c r="G208" s="189" t="str">
        <f t="shared" si="10"/>
        <v xml:space="preserve"> </v>
      </c>
      <c r="H208" s="162" t="str">
        <f t="shared" si="11"/>
        <v xml:space="preserve"> </v>
      </c>
      <c r="I208" s="103"/>
      <c r="J208" s="106"/>
    </row>
    <row r="209" spans="6:10" x14ac:dyDescent="0.3">
      <c r="F209" s="188" t="str">
        <f t="shared" si="9"/>
        <v xml:space="preserve"> </v>
      </c>
      <c r="G209" s="189" t="str">
        <f t="shared" si="10"/>
        <v xml:space="preserve"> </v>
      </c>
      <c r="H209" s="162" t="str">
        <f t="shared" si="11"/>
        <v xml:space="preserve"> </v>
      </c>
      <c r="I209" s="103"/>
      <c r="J209" s="106"/>
    </row>
    <row r="210" spans="6:10" x14ac:dyDescent="0.3">
      <c r="F210" s="188" t="str">
        <f t="shared" si="9"/>
        <v xml:space="preserve"> </v>
      </c>
      <c r="G210" s="189" t="str">
        <f t="shared" si="10"/>
        <v xml:space="preserve"> </v>
      </c>
      <c r="H210" s="162" t="str">
        <f t="shared" si="11"/>
        <v xml:space="preserve"> </v>
      </c>
      <c r="I210" s="103"/>
      <c r="J210" s="106"/>
    </row>
    <row r="211" spans="6:10" x14ac:dyDescent="0.3">
      <c r="F211" s="188" t="str">
        <f t="shared" si="9"/>
        <v xml:space="preserve"> </v>
      </c>
      <c r="G211" s="189" t="str">
        <f t="shared" si="10"/>
        <v xml:space="preserve"> </v>
      </c>
      <c r="H211" s="162" t="str">
        <f t="shared" si="11"/>
        <v xml:space="preserve"> </v>
      </c>
      <c r="I211" s="103"/>
      <c r="J211" s="106"/>
    </row>
    <row r="212" spans="6:10" x14ac:dyDescent="0.3">
      <c r="F212" s="188" t="str">
        <f t="shared" si="9"/>
        <v xml:space="preserve"> </v>
      </c>
      <c r="G212" s="189" t="str">
        <f t="shared" si="10"/>
        <v xml:space="preserve"> </v>
      </c>
      <c r="H212" s="162" t="str">
        <f t="shared" si="11"/>
        <v xml:space="preserve"> </v>
      </c>
      <c r="I212" s="103"/>
      <c r="J212" s="106"/>
    </row>
    <row r="213" spans="6:10" x14ac:dyDescent="0.3">
      <c r="F213" s="188" t="str">
        <f t="shared" si="9"/>
        <v xml:space="preserve"> </v>
      </c>
      <c r="G213" s="189" t="str">
        <f t="shared" si="10"/>
        <v xml:space="preserve"> </v>
      </c>
      <c r="H213" s="162" t="str">
        <f t="shared" si="11"/>
        <v xml:space="preserve"> </v>
      </c>
      <c r="I213" s="103"/>
      <c r="J213" s="106"/>
    </row>
    <row r="214" spans="6:10" x14ac:dyDescent="0.3">
      <c r="F214" s="188" t="str">
        <f t="shared" si="9"/>
        <v xml:space="preserve"> </v>
      </c>
      <c r="G214" s="189" t="str">
        <f t="shared" si="10"/>
        <v xml:space="preserve"> </v>
      </c>
      <c r="H214" s="162" t="str">
        <f t="shared" si="11"/>
        <v xml:space="preserve"> </v>
      </c>
      <c r="I214" s="103"/>
      <c r="J214" s="106"/>
    </row>
    <row r="215" spans="6:10" x14ac:dyDescent="0.3">
      <c r="F215" s="188" t="str">
        <f t="shared" si="9"/>
        <v xml:space="preserve"> </v>
      </c>
      <c r="G215" s="189" t="str">
        <f t="shared" si="10"/>
        <v xml:space="preserve"> </v>
      </c>
      <c r="H215" s="162" t="str">
        <f t="shared" si="11"/>
        <v xml:space="preserve"> </v>
      </c>
      <c r="I215" s="103"/>
      <c r="J215" s="106"/>
    </row>
    <row r="216" spans="6:10" x14ac:dyDescent="0.3">
      <c r="F216" s="188" t="str">
        <f t="shared" si="9"/>
        <v xml:space="preserve"> </v>
      </c>
      <c r="G216" s="189" t="str">
        <f t="shared" si="10"/>
        <v xml:space="preserve"> </v>
      </c>
      <c r="H216" s="162" t="str">
        <f t="shared" si="11"/>
        <v xml:space="preserve"> </v>
      </c>
      <c r="I216" s="103"/>
      <c r="J216" s="106"/>
    </row>
    <row r="217" spans="6:10" x14ac:dyDescent="0.3">
      <c r="F217" s="188" t="str">
        <f t="shared" si="9"/>
        <v xml:space="preserve"> </v>
      </c>
      <c r="G217" s="189" t="str">
        <f t="shared" si="10"/>
        <v xml:space="preserve"> </v>
      </c>
      <c r="H217" s="162" t="str">
        <f t="shared" si="11"/>
        <v xml:space="preserve"> </v>
      </c>
      <c r="I217" s="103"/>
      <c r="J217" s="106"/>
    </row>
    <row r="218" spans="6:10" x14ac:dyDescent="0.3">
      <c r="F218" s="188" t="str">
        <f t="shared" si="9"/>
        <v xml:space="preserve"> </v>
      </c>
      <c r="G218" s="189" t="str">
        <f t="shared" si="10"/>
        <v xml:space="preserve"> </v>
      </c>
      <c r="H218" s="162" t="str">
        <f t="shared" si="11"/>
        <v xml:space="preserve"> </v>
      </c>
      <c r="I218" s="103"/>
      <c r="J218" s="106"/>
    </row>
    <row r="219" spans="6:10" x14ac:dyDescent="0.3">
      <c r="F219" s="188" t="str">
        <f t="shared" si="9"/>
        <v xml:space="preserve"> </v>
      </c>
      <c r="G219" s="189" t="str">
        <f t="shared" si="10"/>
        <v xml:space="preserve"> </v>
      </c>
      <c r="H219" s="162" t="str">
        <f t="shared" si="11"/>
        <v xml:space="preserve"> </v>
      </c>
      <c r="I219" s="103"/>
      <c r="J219" s="106"/>
    </row>
    <row r="220" spans="6:10" x14ac:dyDescent="0.3">
      <c r="F220" s="188" t="str">
        <f t="shared" si="9"/>
        <v xml:space="preserve"> </v>
      </c>
      <c r="G220" s="189" t="str">
        <f t="shared" si="10"/>
        <v xml:space="preserve"> </v>
      </c>
      <c r="H220" s="162" t="str">
        <f t="shared" si="11"/>
        <v xml:space="preserve"> </v>
      </c>
      <c r="I220" s="103"/>
      <c r="J220" s="106"/>
    </row>
    <row r="221" spans="6:10" x14ac:dyDescent="0.3">
      <c r="F221" s="188" t="str">
        <f t="shared" si="9"/>
        <v xml:space="preserve"> </v>
      </c>
      <c r="G221" s="189" t="str">
        <f t="shared" si="10"/>
        <v xml:space="preserve"> </v>
      </c>
      <c r="H221" s="162" t="str">
        <f t="shared" si="11"/>
        <v xml:space="preserve"> </v>
      </c>
      <c r="I221" s="103"/>
      <c r="J221" s="106"/>
    </row>
    <row r="222" spans="6:10" x14ac:dyDescent="0.3">
      <c r="F222" s="188" t="str">
        <f t="shared" si="9"/>
        <v xml:space="preserve"> </v>
      </c>
      <c r="G222" s="189" t="str">
        <f t="shared" si="10"/>
        <v xml:space="preserve"> </v>
      </c>
      <c r="H222" s="162" t="str">
        <f t="shared" si="11"/>
        <v xml:space="preserve"> </v>
      </c>
      <c r="I222" s="103"/>
      <c r="J222" s="106"/>
    </row>
    <row r="223" spans="6:10" x14ac:dyDescent="0.3">
      <c r="F223" s="188" t="str">
        <f t="shared" si="9"/>
        <v xml:space="preserve"> </v>
      </c>
      <c r="G223" s="189" t="str">
        <f t="shared" si="10"/>
        <v xml:space="preserve"> </v>
      </c>
      <c r="H223" s="162" t="str">
        <f t="shared" si="11"/>
        <v xml:space="preserve"> </v>
      </c>
      <c r="I223" s="103"/>
      <c r="J223" s="106"/>
    </row>
    <row r="224" spans="6:10" x14ac:dyDescent="0.3">
      <c r="F224" s="188" t="str">
        <f t="shared" si="9"/>
        <v xml:space="preserve"> </v>
      </c>
      <c r="G224" s="189" t="str">
        <f t="shared" si="10"/>
        <v xml:space="preserve"> </v>
      </c>
      <c r="H224" s="162" t="str">
        <f t="shared" si="11"/>
        <v xml:space="preserve"> </v>
      </c>
      <c r="I224" s="103"/>
      <c r="J224" s="106"/>
    </row>
    <row r="225" spans="6:10" x14ac:dyDescent="0.3">
      <c r="F225" s="188" t="str">
        <f t="shared" si="9"/>
        <v xml:space="preserve"> </v>
      </c>
      <c r="G225" s="189" t="str">
        <f t="shared" si="10"/>
        <v xml:space="preserve"> </v>
      </c>
      <c r="H225" s="162" t="str">
        <f t="shared" si="11"/>
        <v xml:space="preserve"> </v>
      </c>
      <c r="I225" s="103"/>
      <c r="J225" s="106"/>
    </row>
    <row r="226" spans="6:10" x14ac:dyDescent="0.3">
      <c r="F226" s="188" t="str">
        <f t="shared" si="9"/>
        <v xml:space="preserve"> </v>
      </c>
      <c r="G226" s="189" t="str">
        <f t="shared" si="10"/>
        <v xml:space="preserve"> </v>
      </c>
      <c r="H226" s="162" t="str">
        <f t="shared" si="11"/>
        <v xml:space="preserve"> </v>
      </c>
      <c r="I226" s="103"/>
      <c r="J226" s="106"/>
    </row>
    <row r="227" spans="6:10" x14ac:dyDescent="0.3">
      <c r="F227" s="188" t="str">
        <f t="shared" si="9"/>
        <v xml:space="preserve"> </v>
      </c>
      <c r="G227" s="189" t="str">
        <f t="shared" si="10"/>
        <v xml:space="preserve"> </v>
      </c>
      <c r="H227" s="162" t="str">
        <f t="shared" si="11"/>
        <v xml:space="preserve"> </v>
      </c>
      <c r="I227" s="103"/>
      <c r="J227" s="106"/>
    </row>
    <row r="228" spans="6:10" x14ac:dyDescent="0.3">
      <c r="F228" s="188" t="str">
        <f t="shared" si="9"/>
        <v xml:space="preserve"> </v>
      </c>
      <c r="G228" s="189" t="str">
        <f t="shared" si="10"/>
        <v xml:space="preserve"> </v>
      </c>
      <c r="H228" s="162" t="str">
        <f t="shared" si="11"/>
        <v xml:space="preserve"> </v>
      </c>
      <c r="I228" s="103"/>
      <c r="J228" s="106"/>
    </row>
    <row r="229" spans="6:10" x14ac:dyDescent="0.3">
      <c r="F229" s="188" t="str">
        <f t="shared" si="9"/>
        <v xml:space="preserve"> </v>
      </c>
      <c r="G229" s="189" t="str">
        <f t="shared" si="10"/>
        <v xml:space="preserve"> </v>
      </c>
      <c r="H229" s="162" t="str">
        <f t="shared" si="11"/>
        <v xml:space="preserve"> </v>
      </c>
      <c r="I229" s="103"/>
      <c r="J229" s="106"/>
    </row>
    <row r="230" spans="6:10" x14ac:dyDescent="0.3">
      <c r="F230" s="188" t="str">
        <f t="shared" si="9"/>
        <v xml:space="preserve"> </v>
      </c>
      <c r="G230" s="189" t="str">
        <f t="shared" si="10"/>
        <v xml:space="preserve"> </v>
      </c>
      <c r="H230" s="162" t="str">
        <f t="shared" si="11"/>
        <v xml:space="preserve"> </v>
      </c>
      <c r="I230" s="103"/>
      <c r="J230" s="106"/>
    </row>
    <row r="231" spans="6:10" x14ac:dyDescent="0.3">
      <c r="F231" s="188" t="str">
        <f t="shared" si="9"/>
        <v xml:space="preserve"> </v>
      </c>
      <c r="G231" s="189" t="str">
        <f t="shared" si="10"/>
        <v xml:space="preserve"> </v>
      </c>
      <c r="H231" s="162" t="str">
        <f t="shared" si="11"/>
        <v xml:space="preserve"> </v>
      </c>
      <c r="I231" s="103"/>
      <c r="J231" s="106"/>
    </row>
    <row r="232" spans="6:10" x14ac:dyDescent="0.3">
      <c r="F232" s="188" t="str">
        <f t="shared" si="9"/>
        <v xml:space="preserve"> </v>
      </c>
      <c r="G232" s="189" t="str">
        <f t="shared" si="10"/>
        <v xml:space="preserve"> </v>
      </c>
      <c r="H232" s="162" t="str">
        <f t="shared" si="11"/>
        <v xml:space="preserve"> </v>
      </c>
      <c r="I232" s="103"/>
      <c r="J232" s="106"/>
    </row>
    <row r="233" spans="6:10" x14ac:dyDescent="0.3">
      <c r="F233" s="188" t="str">
        <f t="shared" si="9"/>
        <v xml:space="preserve"> </v>
      </c>
      <c r="G233" s="189" t="str">
        <f t="shared" si="10"/>
        <v xml:space="preserve"> </v>
      </c>
      <c r="H233" s="162" t="str">
        <f t="shared" si="11"/>
        <v xml:space="preserve"> </v>
      </c>
      <c r="I233" s="103"/>
      <c r="J233" s="106"/>
    </row>
    <row r="234" spans="6:10" x14ac:dyDescent="0.3">
      <c r="F234" s="188" t="str">
        <f t="shared" si="9"/>
        <v xml:space="preserve"> </v>
      </c>
      <c r="G234" s="189" t="str">
        <f t="shared" si="10"/>
        <v xml:space="preserve"> </v>
      </c>
      <c r="H234" s="162" t="str">
        <f t="shared" si="11"/>
        <v xml:space="preserve"> </v>
      </c>
      <c r="I234" s="103"/>
      <c r="J234" s="106"/>
    </row>
    <row r="235" spans="6:10" x14ac:dyDescent="0.3">
      <c r="F235" s="188" t="str">
        <f t="shared" si="9"/>
        <v xml:space="preserve"> </v>
      </c>
      <c r="G235" s="189" t="str">
        <f t="shared" si="10"/>
        <v xml:space="preserve"> </v>
      </c>
      <c r="H235" s="162" t="str">
        <f t="shared" si="11"/>
        <v xml:space="preserve"> </v>
      </c>
      <c r="I235" s="103"/>
      <c r="J235" s="106"/>
    </row>
    <row r="236" spans="6:10" x14ac:dyDescent="0.3">
      <c r="F236" s="188" t="str">
        <f t="shared" si="9"/>
        <v xml:space="preserve"> </v>
      </c>
      <c r="G236" s="189" t="str">
        <f t="shared" si="10"/>
        <v xml:space="preserve"> </v>
      </c>
      <c r="H236" s="162" t="str">
        <f t="shared" si="11"/>
        <v xml:space="preserve"> </v>
      </c>
      <c r="I236" s="103"/>
      <c r="J236" s="106"/>
    </row>
    <row r="237" spans="6:10" x14ac:dyDescent="0.3">
      <c r="F237" s="188" t="str">
        <f t="shared" si="9"/>
        <v xml:space="preserve"> </v>
      </c>
      <c r="G237" s="189" t="str">
        <f t="shared" si="10"/>
        <v xml:space="preserve"> </v>
      </c>
      <c r="H237" s="162" t="str">
        <f t="shared" si="11"/>
        <v xml:space="preserve"> </v>
      </c>
      <c r="I237" s="103"/>
      <c r="J237" s="106"/>
    </row>
    <row r="238" spans="6:10" x14ac:dyDescent="0.3">
      <c r="F238" s="188" t="str">
        <f t="shared" si="9"/>
        <v xml:space="preserve"> </v>
      </c>
      <c r="G238" s="189" t="str">
        <f t="shared" si="10"/>
        <v xml:space="preserve"> </v>
      </c>
      <c r="H238" s="162" t="str">
        <f t="shared" si="11"/>
        <v xml:space="preserve"> </v>
      </c>
      <c r="I238" s="103"/>
      <c r="J238" s="106"/>
    </row>
    <row r="239" spans="6:10" x14ac:dyDescent="0.3">
      <c r="F239" s="188" t="str">
        <f t="shared" si="9"/>
        <v xml:space="preserve"> </v>
      </c>
      <c r="G239" s="189" t="str">
        <f t="shared" si="10"/>
        <v xml:space="preserve"> </v>
      </c>
      <c r="H239" s="162" t="str">
        <f t="shared" si="11"/>
        <v xml:space="preserve"> </v>
      </c>
      <c r="I239" s="103"/>
      <c r="J239" s="106"/>
    </row>
    <row r="240" spans="6:10" x14ac:dyDescent="0.3">
      <c r="F240" s="188" t="str">
        <f t="shared" si="9"/>
        <v xml:space="preserve"> </v>
      </c>
      <c r="G240" s="189" t="str">
        <f t="shared" si="10"/>
        <v xml:space="preserve"> </v>
      </c>
      <c r="H240" s="162" t="str">
        <f t="shared" si="11"/>
        <v xml:space="preserve"> </v>
      </c>
      <c r="I240" s="103"/>
      <c r="J240" s="106"/>
    </row>
    <row r="241" spans="6:10" x14ac:dyDescent="0.3">
      <c r="F241" s="188" t="str">
        <f t="shared" si="9"/>
        <v xml:space="preserve"> </v>
      </c>
      <c r="G241" s="189" t="str">
        <f t="shared" si="10"/>
        <v xml:space="preserve"> </v>
      </c>
      <c r="H241" s="162" t="str">
        <f t="shared" si="11"/>
        <v xml:space="preserve"> </v>
      </c>
      <c r="I241" s="103"/>
      <c r="J241" s="106"/>
    </row>
    <row r="242" spans="6:10" x14ac:dyDescent="0.3">
      <c r="F242" s="188" t="str">
        <f t="shared" si="9"/>
        <v xml:space="preserve"> </v>
      </c>
      <c r="G242" s="189" t="str">
        <f t="shared" si="10"/>
        <v xml:space="preserve"> </v>
      </c>
      <c r="H242" s="162" t="str">
        <f t="shared" si="11"/>
        <v xml:space="preserve"> </v>
      </c>
      <c r="I242" s="103"/>
      <c r="J242" s="106"/>
    </row>
    <row r="243" spans="6:10" x14ac:dyDescent="0.3">
      <c r="F243" s="188" t="str">
        <f t="shared" si="9"/>
        <v xml:space="preserve"> </v>
      </c>
      <c r="G243" s="189" t="str">
        <f t="shared" si="10"/>
        <v xml:space="preserve"> </v>
      </c>
      <c r="H243" s="162" t="str">
        <f t="shared" si="11"/>
        <v xml:space="preserve"> </v>
      </c>
      <c r="I243" s="103"/>
      <c r="J243" s="106"/>
    </row>
    <row r="244" spans="6:10" x14ac:dyDescent="0.3">
      <c r="F244" s="188" t="str">
        <f t="shared" si="9"/>
        <v xml:space="preserve"> </v>
      </c>
      <c r="G244" s="189" t="str">
        <f t="shared" si="10"/>
        <v xml:space="preserve"> </v>
      </c>
      <c r="H244" s="162" t="str">
        <f t="shared" si="11"/>
        <v xml:space="preserve"> </v>
      </c>
      <c r="I244" s="103"/>
      <c r="J244" s="106"/>
    </row>
    <row r="245" spans="6:10" x14ac:dyDescent="0.3">
      <c r="F245" s="188" t="str">
        <f t="shared" si="9"/>
        <v xml:space="preserve"> </v>
      </c>
      <c r="G245" s="189" t="str">
        <f t="shared" si="10"/>
        <v xml:space="preserve"> </v>
      </c>
      <c r="H245" s="162" t="str">
        <f t="shared" si="11"/>
        <v xml:space="preserve"> </v>
      </c>
      <c r="I245" s="103"/>
      <c r="J245" s="106"/>
    </row>
    <row r="246" spans="6:10" x14ac:dyDescent="0.3">
      <c r="F246" s="188" t="str">
        <f t="shared" si="9"/>
        <v xml:space="preserve"> </v>
      </c>
      <c r="G246" s="189" t="str">
        <f t="shared" si="10"/>
        <v xml:space="preserve"> </v>
      </c>
      <c r="H246" s="162" t="str">
        <f t="shared" si="11"/>
        <v xml:space="preserve"> </v>
      </c>
      <c r="I246" s="103"/>
      <c r="J246" s="106"/>
    </row>
    <row r="247" spans="6:10" x14ac:dyDescent="0.3">
      <c r="F247" s="188" t="str">
        <f t="shared" si="9"/>
        <v xml:space="preserve"> </v>
      </c>
      <c r="G247" s="189" t="str">
        <f t="shared" si="10"/>
        <v xml:space="preserve"> </v>
      </c>
      <c r="H247" s="162" t="str">
        <f t="shared" si="11"/>
        <v xml:space="preserve"> </v>
      </c>
      <c r="I247" s="103"/>
      <c r="J247" s="106"/>
    </row>
    <row r="248" spans="6:10" x14ac:dyDescent="0.3">
      <c r="F248" s="188" t="str">
        <f t="shared" si="9"/>
        <v xml:space="preserve"> </v>
      </c>
      <c r="G248" s="189" t="str">
        <f t="shared" si="10"/>
        <v xml:space="preserve"> </v>
      </c>
      <c r="H248" s="162" t="str">
        <f t="shared" si="11"/>
        <v xml:space="preserve"> </v>
      </c>
      <c r="I248" s="103"/>
      <c r="J248" s="106"/>
    </row>
    <row r="249" spans="6:10" x14ac:dyDescent="0.3">
      <c r="F249" s="188" t="str">
        <f t="shared" si="9"/>
        <v xml:space="preserve"> </v>
      </c>
      <c r="G249" s="189" t="str">
        <f t="shared" si="10"/>
        <v xml:space="preserve"> </v>
      </c>
      <c r="H249" s="162" t="str">
        <f t="shared" si="11"/>
        <v xml:space="preserve"> </v>
      </c>
      <c r="I249" s="103"/>
      <c r="J249" s="106"/>
    </row>
    <row r="250" spans="6:10" x14ac:dyDescent="0.3">
      <c r="F250" s="188" t="str">
        <f t="shared" si="9"/>
        <v xml:space="preserve"> </v>
      </c>
      <c r="G250" s="189" t="str">
        <f t="shared" si="10"/>
        <v xml:space="preserve"> </v>
      </c>
      <c r="H250" s="162" t="str">
        <f t="shared" si="11"/>
        <v xml:space="preserve"> </v>
      </c>
      <c r="I250" s="103"/>
      <c r="J250" s="106"/>
    </row>
    <row r="251" spans="6:10" x14ac:dyDescent="0.3">
      <c r="F251" s="188" t="str">
        <f t="shared" si="9"/>
        <v xml:space="preserve"> </v>
      </c>
      <c r="G251" s="189" t="str">
        <f t="shared" si="10"/>
        <v xml:space="preserve"> </v>
      </c>
      <c r="H251" s="162" t="str">
        <f t="shared" si="11"/>
        <v xml:space="preserve"> </v>
      </c>
      <c r="I251" s="103"/>
      <c r="J251" s="106"/>
    </row>
    <row r="252" spans="6:10" x14ac:dyDescent="0.3">
      <c r="F252" s="188" t="str">
        <f t="shared" si="9"/>
        <v xml:space="preserve"> </v>
      </c>
      <c r="G252" s="189" t="str">
        <f t="shared" si="10"/>
        <v xml:space="preserve"> </v>
      </c>
      <c r="H252" s="162" t="str">
        <f t="shared" si="11"/>
        <v xml:space="preserve"> </v>
      </c>
      <c r="I252" s="103"/>
      <c r="J252" s="106"/>
    </row>
    <row r="253" spans="6:10" x14ac:dyDescent="0.3">
      <c r="F253" s="188" t="str">
        <f t="shared" si="9"/>
        <v xml:space="preserve"> </v>
      </c>
      <c r="G253" s="189" t="str">
        <f t="shared" si="10"/>
        <v xml:space="preserve"> </v>
      </c>
      <c r="H253" s="162" t="str">
        <f t="shared" si="11"/>
        <v xml:space="preserve"> </v>
      </c>
      <c r="I253" s="103"/>
      <c r="J253" s="106"/>
    </row>
    <row r="254" spans="6:10" x14ac:dyDescent="0.3">
      <c r="F254" s="188" t="str">
        <f t="shared" si="9"/>
        <v xml:space="preserve"> </v>
      </c>
      <c r="G254" s="189" t="str">
        <f t="shared" si="10"/>
        <v xml:space="preserve"> </v>
      </c>
      <c r="H254" s="162" t="str">
        <f t="shared" si="11"/>
        <v xml:space="preserve"> </v>
      </c>
      <c r="I254" s="103"/>
      <c r="J254" s="106"/>
    </row>
    <row r="255" spans="6:10" x14ac:dyDescent="0.3">
      <c r="F255" s="188" t="str">
        <f t="shared" si="9"/>
        <v xml:space="preserve"> </v>
      </c>
      <c r="G255" s="189" t="str">
        <f t="shared" si="10"/>
        <v xml:space="preserve"> </v>
      </c>
      <c r="H255" s="162" t="str">
        <f t="shared" si="11"/>
        <v xml:space="preserve"> </v>
      </c>
      <c r="I255" s="103"/>
      <c r="J255" s="106"/>
    </row>
    <row r="256" spans="6:10" x14ac:dyDescent="0.3">
      <c r="F256" s="188" t="str">
        <f t="shared" si="9"/>
        <v xml:space="preserve"> </v>
      </c>
      <c r="G256" s="189" t="str">
        <f t="shared" si="10"/>
        <v xml:space="preserve"> </v>
      </c>
      <c r="H256" s="162" t="str">
        <f t="shared" si="11"/>
        <v xml:space="preserve"> </v>
      </c>
      <c r="I256" s="103"/>
      <c r="J256" s="106"/>
    </row>
    <row r="257" spans="6:10" x14ac:dyDescent="0.3">
      <c r="F257" s="188" t="str">
        <f t="shared" si="9"/>
        <v xml:space="preserve"> </v>
      </c>
      <c r="G257" s="189" t="str">
        <f t="shared" si="10"/>
        <v xml:space="preserve"> </v>
      </c>
      <c r="H257" s="162" t="str">
        <f t="shared" si="11"/>
        <v xml:space="preserve"> </v>
      </c>
      <c r="I257" s="103"/>
      <c r="J257" s="106"/>
    </row>
    <row r="258" spans="6:10" x14ac:dyDescent="0.3">
      <c r="F258" s="188" t="str">
        <f t="shared" si="9"/>
        <v xml:space="preserve"> </v>
      </c>
      <c r="G258" s="189" t="str">
        <f t="shared" si="10"/>
        <v xml:space="preserve"> </v>
      </c>
      <c r="H258" s="162" t="str">
        <f t="shared" si="11"/>
        <v xml:space="preserve"> </v>
      </c>
      <c r="I258" s="103"/>
      <c r="J258" s="106"/>
    </row>
    <row r="259" spans="6:10" x14ac:dyDescent="0.3">
      <c r="F259" s="188" t="str">
        <f t="shared" si="9"/>
        <v xml:space="preserve"> </v>
      </c>
      <c r="G259" s="189" t="str">
        <f t="shared" si="10"/>
        <v xml:space="preserve"> </v>
      </c>
      <c r="H259" s="162" t="str">
        <f t="shared" si="11"/>
        <v xml:space="preserve"> </v>
      </c>
      <c r="I259" s="103"/>
      <c r="J259" s="106"/>
    </row>
    <row r="260" spans="6:10" x14ac:dyDescent="0.3">
      <c r="F260" s="188" t="str">
        <f t="shared" si="9"/>
        <v xml:space="preserve"> </v>
      </c>
      <c r="G260" s="189" t="str">
        <f t="shared" si="10"/>
        <v xml:space="preserve"> </v>
      </c>
      <c r="H260" s="162" t="str">
        <f t="shared" si="11"/>
        <v xml:space="preserve"> </v>
      </c>
      <c r="I260" s="103"/>
      <c r="J260" s="106"/>
    </row>
    <row r="261" spans="6:10" x14ac:dyDescent="0.3">
      <c r="F261" s="188" t="str">
        <f t="shared" si="9"/>
        <v xml:space="preserve"> </v>
      </c>
      <c r="G261" s="189" t="str">
        <f t="shared" si="10"/>
        <v xml:space="preserve"> </v>
      </c>
      <c r="H261" s="162" t="str">
        <f t="shared" si="11"/>
        <v xml:space="preserve"> </v>
      </c>
      <c r="I261" s="103"/>
      <c r="J261" s="106"/>
    </row>
    <row r="262" spans="6:10" x14ac:dyDescent="0.3">
      <c r="F262" s="188" t="str">
        <f t="shared" si="9"/>
        <v xml:space="preserve"> </v>
      </c>
      <c r="G262" s="189" t="str">
        <f t="shared" si="10"/>
        <v xml:space="preserve"> </v>
      </c>
      <c r="H262" s="162" t="str">
        <f t="shared" si="11"/>
        <v xml:space="preserve"> </v>
      </c>
      <c r="I262" s="103"/>
      <c r="J262" s="106"/>
    </row>
    <row r="263" spans="6:10" x14ac:dyDescent="0.3">
      <c r="F263" s="188" t="str">
        <f t="shared" si="9"/>
        <v xml:space="preserve"> </v>
      </c>
      <c r="G263" s="189" t="str">
        <f t="shared" si="10"/>
        <v xml:space="preserve"> </v>
      </c>
      <c r="H263" s="162" t="str">
        <f t="shared" si="11"/>
        <v xml:space="preserve"> </v>
      </c>
      <c r="I263" s="103"/>
      <c r="J263" s="106"/>
    </row>
    <row r="264" spans="6:10" x14ac:dyDescent="0.3">
      <c r="F264" s="188" t="str">
        <f t="shared" si="9"/>
        <v xml:space="preserve"> </v>
      </c>
      <c r="G264" s="189" t="str">
        <f t="shared" si="10"/>
        <v xml:space="preserve"> </v>
      </c>
      <c r="H264" s="162" t="str">
        <f t="shared" si="11"/>
        <v xml:space="preserve"> </v>
      </c>
      <c r="I264" s="103"/>
      <c r="J264" s="106"/>
    </row>
    <row r="265" spans="6:10" x14ac:dyDescent="0.3">
      <c r="F265" s="188" t="str">
        <f t="shared" si="9"/>
        <v xml:space="preserve"> </v>
      </c>
      <c r="G265" s="189" t="str">
        <f t="shared" si="10"/>
        <v xml:space="preserve"> </v>
      </c>
      <c r="H265" s="162" t="str">
        <f t="shared" si="11"/>
        <v xml:space="preserve"> </v>
      </c>
      <c r="I265" s="103"/>
      <c r="J265" s="106"/>
    </row>
    <row r="266" spans="6:10" x14ac:dyDescent="0.3">
      <c r="F266" s="188" t="str">
        <f t="shared" si="9"/>
        <v xml:space="preserve"> </v>
      </c>
      <c r="G266" s="189" t="str">
        <f t="shared" si="10"/>
        <v xml:space="preserve"> </v>
      </c>
      <c r="H266" s="162" t="str">
        <f t="shared" si="11"/>
        <v xml:space="preserve"> </v>
      </c>
      <c r="I266" s="103"/>
      <c r="J266" s="106"/>
    </row>
    <row r="267" spans="6:10" x14ac:dyDescent="0.3">
      <c r="F267" s="188" t="str">
        <f t="shared" ref="F267:F330" si="12">IF(E267-D267=0," ",E267-D267)</f>
        <v xml:space="preserve"> </v>
      </c>
      <c r="G267" s="189" t="str">
        <f t="shared" ref="G267:G330" si="13">IFERROR(E267/D267%," ")</f>
        <v xml:space="preserve"> </v>
      </c>
      <c r="H267" s="162" t="str">
        <f t="shared" ref="H267:H330" si="14">IFERROR(IF(A267=0,IF(ABS(F267)&lt;$H$6," ",IF(F267=0," ",F267))," ")," ")</f>
        <v xml:space="preserve"> </v>
      </c>
      <c r="I267" s="103"/>
      <c r="J267" s="106"/>
    </row>
    <row r="268" spans="6:10" x14ac:dyDescent="0.3">
      <c r="F268" s="188" t="str">
        <f t="shared" si="12"/>
        <v xml:space="preserve"> </v>
      </c>
      <c r="G268" s="189" t="str">
        <f t="shared" si="13"/>
        <v xml:space="preserve"> </v>
      </c>
      <c r="H268" s="162" t="str">
        <f t="shared" si="14"/>
        <v xml:space="preserve"> </v>
      </c>
      <c r="I268" s="103"/>
      <c r="J268" s="106"/>
    </row>
    <row r="269" spans="6:10" x14ac:dyDescent="0.3">
      <c r="F269" s="188" t="str">
        <f t="shared" si="12"/>
        <v xml:space="preserve"> </v>
      </c>
      <c r="G269" s="189" t="str">
        <f t="shared" si="13"/>
        <v xml:space="preserve"> </v>
      </c>
      <c r="H269" s="162" t="str">
        <f t="shared" si="14"/>
        <v xml:space="preserve"> </v>
      </c>
      <c r="I269" s="103"/>
      <c r="J269" s="106"/>
    </row>
    <row r="270" spans="6:10" x14ac:dyDescent="0.3">
      <c r="F270" s="188" t="str">
        <f t="shared" si="12"/>
        <v xml:space="preserve"> </v>
      </c>
      <c r="G270" s="189" t="str">
        <f t="shared" si="13"/>
        <v xml:space="preserve"> </v>
      </c>
      <c r="H270" s="162" t="str">
        <f t="shared" si="14"/>
        <v xml:space="preserve"> </v>
      </c>
      <c r="I270" s="103"/>
      <c r="J270" s="106"/>
    </row>
    <row r="271" spans="6:10" x14ac:dyDescent="0.3">
      <c r="F271" s="188" t="str">
        <f t="shared" si="12"/>
        <v xml:space="preserve"> </v>
      </c>
      <c r="G271" s="189" t="str">
        <f t="shared" si="13"/>
        <v xml:space="preserve"> </v>
      </c>
      <c r="H271" s="162" t="str">
        <f t="shared" si="14"/>
        <v xml:space="preserve"> </v>
      </c>
      <c r="I271" s="103"/>
      <c r="J271" s="106"/>
    </row>
    <row r="272" spans="6:10" x14ac:dyDescent="0.3">
      <c r="F272" s="188" t="str">
        <f t="shared" si="12"/>
        <v xml:space="preserve"> </v>
      </c>
      <c r="G272" s="189" t="str">
        <f t="shared" si="13"/>
        <v xml:space="preserve"> </v>
      </c>
      <c r="H272" s="162" t="str">
        <f t="shared" si="14"/>
        <v xml:space="preserve"> </v>
      </c>
      <c r="I272" s="103"/>
      <c r="J272" s="106"/>
    </row>
    <row r="273" spans="6:10" x14ac:dyDescent="0.3">
      <c r="F273" s="188" t="str">
        <f t="shared" si="12"/>
        <v xml:space="preserve"> </v>
      </c>
      <c r="G273" s="189" t="str">
        <f t="shared" si="13"/>
        <v xml:space="preserve"> </v>
      </c>
      <c r="H273" s="162" t="str">
        <f t="shared" si="14"/>
        <v xml:space="preserve"> </v>
      </c>
      <c r="I273" s="103"/>
      <c r="J273" s="106"/>
    </row>
    <row r="274" spans="6:10" x14ac:dyDescent="0.3">
      <c r="F274" s="188" t="str">
        <f t="shared" si="12"/>
        <v xml:space="preserve"> </v>
      </c>
      <c r="G274" s="189" t="str">
        <f t="shared" si="13"/>
        <v xml:space="preserve"> </v>
      </c>
      <c r="H274" s="162" t="str">
        <f t="shared" si="14"/>
        <v xml:space="preserve"> </v>
      </c>
      <c r="I274" s="103"/>
      <c r="J274" s="106"/>
    </row>
    <row r="275" spans="6:10" x14ac:dyDescent="0.3">
      <c r="F275" s="188" t="str">
        <f t="shared" si="12"/>
        <v xml:space="preserve"> </v>
      </c>
      <c r="G275" s="189" t="str">
        <f t="shared" si="13"/>
        <v xml:space="preserve"> </v>
      </c>
      <c r="H275" s="162" t="str">
        <f t="shared" si="14"/>
        <v xml:space="preserve"> </v>
      </c>
      <c r="I275" s="103"/>
      <c r="J275" s="106"/>
    </row>
    <row r="276" spans="6:10" x14ac:dyDescent="0.3">
      <c r="F276" s="188" t="str">
        <f t="shared" si="12"/>
        <v xml:space="preserve"> </v>
      </c>
      <c r="G276" s="189" t="str">
        <f t="shared" si="13"/>
        <v xml:space="preserve"> </v>
      </c>
      <c r="H276" s="162" t="str">
        <f t="shared" si="14"/>
        <v xml:space="preserve"> </v>
      </c>
      <c r="I276" s="103"/>
      <c r="J276" s="106"/>
    </row>
    <row r="277" spans="6:10" x14ac:dyDescent="0.3">
      <c r="F277" s="188" t="str">
        <f t="shared" si="12"/>
        <v xml:space="preserve"> </v>
      </c>
      <c r="G277" s="189" t="str">
        <f t="shared" si="13"/>
        <v xml:space="preserve"> </v>
      </c>
      <c r="H277" s="162" t="str">
        <f t="shared" si="14"/>
        <v xml:space="preserve"> </v>
      </c>
      <c r="I277" s="103"/>
      <c r="J277" s="106"/>
    </row>
    <row r="278" spans="6:10" x14ac:dyDescent="0.3">
      <c r="F278" s="188" t="str">
        <f t="shared" si="12"/>
        <v xml:space="preserve"> </v>
      </c>
      <c r="G278" s="189" t="str">
        <f t="shared" si="13"/>
        <v xml:space="preserve"> </v>
      </c>
      <c r="H278" s="162" t="str">
        <f t="shared" si="14"/>
        <v xml:space="preserve"> </v>
      </c>
      <c r="I278" s="103"/>
      <c r="J278" s="106"/>
    </row>
    <row r="279" spans="6:10" x14ac:dyDescent="0.3">
      <c r="F279" s="188" t="str">
        <f t="shared" si="12"/>
        <v xml:space="preserve"> </v>
      </c>
      <c r="G279" s="189" t="str">
        <f t="shared" si="13"/>
        <v xml:space="preserve"> </v>
      </c>
      <c r="H279" s="162" t="str">
        <f t="shared" si="14"/>
        <v xml:space="preserve"> </v>
      </c>
      <c r="I279" s="103"/>
      <c r="J279" s="106"/>
    </row>
    <row r="280" spans="6:10" x14ac:dyDescent="0.3">
      <c r="F280" s="188" t="str">
        <f t="shared" si="12"/>
        <v xml:space="preserve"> </v>
      </c>
      <c r="G280" s="189" t="str">
        <f t="shared" si="13"/>
        <v xml:space="preserve"> </v>
      </c>
      <c r="H280" s="162" t="str">
        <f t="shared" si="14"/>
        <v xml:space="preserve"> </v>
      </c>
      <c r="I280" s="103"/>
      <c r="J280" s="106"/>
    </row>
    <row r="281" spans="6:10" x14ac:dyDescent="0.3">
      <c r="F281" s="188" t="str">
        <f t="shared" si="12"/>
        <v xml:space="preserve"> </v>
      </c>
      <c r="G281" s="189" t="str">
        <f t="shared" si="13"/>
        <v xml:space="preserve"> </v>
      </c>
      <c r="H281" s="162" t="str">
        <f t="shared" si="14"/>
        <v xml:space="preserve"> </v>
      </c>
      <c r="I281" s="103"/>
      <c r="J281" s="106"/>
    </row>
    <row r="282" spans="6:10" x14ac:dyDescent="0.3">
      <c r="F282" s="188" t="str">
        <f t="shared" si="12"/>
        <v xml:space="preserve"> </v>
      </c>
      <c r="G282" s="189" t="str">
        <f t="shared" si="13"/>
        <v xml:space="preserve"> </v>
      </c>
      <c r="H282" s="162" t="str">
        <f t="shared" si="14"/>
        <v xml:space="preserve"> </v>
      </c>
      <c r="I282" s="103"/>
      <c r="J282" s="106"/>
    </row>
    <row r="283" spans="6:10" x14ac:dyDescent="0.3">
      <c r="F283" s="188" t="str">
        <f t="shared" si="12"/>
        <v xml:space="preserve"> </v>
      </c>
      <c r="G283" s="189" t="str">
        <f t="shared" si="13"/>
        <v xml:space="preserve"> </v>
      </c>
      <c r="H283" s="162" t="str">
        <f t="shared" si="14"/>
        <v xml:space="preserve"> </v>
      </c>
      <c r="I283" s="103"/>
      <c r="J283" s="106"/>
    </row>
    <row r="284" spans="6:10" x14ac:dyDescent="0.3">
      <c r="F284" s="188" t="str">
        <f t="shared" si="12"/>
        <v xml:space="preserve"> </v>
      </c>
      <c r="G284" s="189" t="str">
        <f t="shared" si="13"/>
        <v xml:space="preserve"> </v>
      </c>
      <c r="H284" s="162" t="str">
        <f t="shared" si="14"/>
        <v xml:space="preserve"> </v>
      </c>
      <c r="I284" s="103"/>
      <c r="J284" s="106"/>
    </row>
    <row r="285" spans="6:10" x14ac:dyDescent="0.3">
      <c r="F285" s="188" t="str">
        <f t="shared" si="12"/>
        <v xml:space="preserve"> </v>
      </c>
      <c r="G285" s="189" t="str">
        <f t="shared" si="13"/>
        <v xml:space="preserve"> </v>
      </c>
      <c r="H285" s="162" t="str">
        <f t="shared" si="14"/>
        <v xml:space="preserve"> </v>
      </c>
      <c r="I285" s="103"/>
      <c r="J285" s="106"/>
    </row>
    <row r="286" spans="6:10" x14ac:dyDescent="0.3">
      <c r="F286" s="188" t="str">
        <f t="shared" si="12"/>
        <v xml:space="preserve"> </v>
      </c>
      <c r="G286" s="189" t="str">
        <f t="shared" si="13"/>
        <v xml:space="preserve"> </v>
      </c>
      <c r="H286" s="162" t="str">
        <f t="shared" si="14"/>
        <v xml:space="preserve"> </v>
      </c>
      <c r="I286" s="103"/>
      <c r="J286" s="106"/>
    </row>
    <row r="287" spans="6:10" x14ac:dyDescent="0.3">
      <c r="F287" s="188" t="str">
        <f t="shared" si="12"/>
        <v xml:space="preserve"> </v>
      </c>
      <c r="G287" s="189" t="str">
        <f t="shared" si="13"/>
        <v xml:space="preserve"> </v>
      </c>
      <c r="H287" s="162" t="str">
        <f t="shared" si="14"/>
        <v xml:space="preserve"> </v>
      </c>
      <c r="I287" s="103"/>
      <c r="J287" s="106"/>
    </row>
    <row r="288" spans="6:10" x14ac:dyDescent="0.3">
      <c r="F288" s="188" t="str">
        <f t="shared" si="12"/>
        <v xml:space="preserve"> </v>
      </c>
      <c r="G288" s="189" t="str">
        <f t="shared" si="13"/>
        <v xml:space="preserve"> </v>
      </c>
      <c r="H288" s="162" t="str">
        <f t="shared" si="14"/>
        <v xml:space="preserve"> </v>
      </c>
      <c r="I288" s="103"/>
      <c r="J288" s="106"/>
    </row>
    <row r="289" spans="6:10" x14ac:dyDescent="0.3">
      <c r="F289" s="188" t="str">
        <f t="shared" si="12"/>
        <v xml:space="preserve"> </v>
      </c>
      <c r="G289" s="189" t="str">
        <f t="shared" si="13"/>
        <v xml:space="preserve"> </v>
      </c>
      <c r="H289" s="162" t="str">
        <f t="shared" si="14"/>
        <v xml:space="preserve"> </v>
      </c>
      <c r="I289" s="103"/>
      <c r="J289" s="106"/>
    </row>
    <row r="290" spans="6:10" x14ac:dyDescent="0.3">
      <c r="F290" s="188" t="str">
        <f t="shared" si="12"/>
        <v xml:space="preserve"> </v>
      </c>
      <c r="G290" s="189" t="str">
        <f t="shared" si="13"/>
        <v xml:space="preserve"> </v>
      </c>
      <c r="H290" s="162" t="str">
        <f t="shared" si="14"/>
        <v xml:space="preserve"> </v>
      </c>
      <c r="I290" s="103"/>
      <c r="J290" s="106"/>
    </row>
    <row r="291" spans="6:10" x14ac:dyDescent="0.3">
      <c r="F291" s="188" t="str">
        <f t="shared" si="12"/>
        <v xml:space="preserve"> </v>
      </c>
      <c r="G291" s="189" t="str">
        <f t="shared" si="13"/>
        <v xml:space="preserve"> </v>
      </c>
      <c r="H291" s="162" t="str">
        <f t="shared" si="14"/>
        <v xml:space="preserve"> </v>
      </c>
      <c r="I291" s="103"/>
      <c r="J291" s="106"/>
    </row>
    <row r="292" spans="6:10" x14ac:dyDescent="0.3">
      <c r="F292" s="188" t="str">
        <f t="shared" si="12"/>
        <v xml:space="preserve"> </v>
      </c>
      <c r="G292" s="189" t="str">
        <f t="shared" si="13"/>
        <v xml:space="preserve"> </v>
      </c>
      <c r="H292" s="162" t="str">
        <f t="shared" si="14"/>
        <v xml:space="preserve"> </v>
      </c>
      <c r="I292" s="103"/>
      <c r="J292" s="106"/>
    </row>
    <row r="293" spans="6:10" x14ac:dyDescent="0.3">
      <c r="F293" s="188" t="str">
        <f t="shared" si="12"/>
        <v xml:space="preserve"> </v>
      </c>
      <c r="G293" s="189" t="str">
        <f t="shared" si="13"/>
        <v xml:space="preserve"> </v>
      </c>
      <c r="H293" s="162" t="str">
        <f t="shared" si="14"/>
        <v xml:space="preserve"> </v>
      </c>
      <c r="I293" s="103"/>
      <c r="J293" s="106"/>
    </row>
    <row r="294" spans="6:10" x14ac:dyDescent="0.3">
      <c r="F294" s="188" t="str">
        <f t="shared" si="12"/>
        <v xml:space="preserve"> </v>
      </c>
      <c r="G294" s="189" t="str">
        <f t="shared" si="13"/>
        <v xml:space="preserve"> </v>
      </c>
      <c r="H294" s="162" t="str">
        <f t="shared" si="14"/>
        <v xml:space="preserve"> </v>
      </c>
      <c r="I294" s="103"/>
      <c r="J294" s="106"/>
    </row>
    <row r="295" spans="6:10" x14ac:dyDescent="0.3">
      <c r="F295" s="188" t="str">
        <f t="shared" si="12"/>
        <v xml:space="preserve"> </v>
      </c>
      <c r="G295" s="189" t="str">
        <f t="shared" si="13"/>
        <v xml:space="preserve"> </v>
      </c>
      <c r="H295" s="162" t="str">
        <f t="shared" si="14"/>
        <v xml:space="preserve"> </v>
      </c>
      <c r="I295" s="103"/>
      <c r="J295" s="106"/>
    </row>
    <row r="296" spans="6:10" x14ac:dyDescent="0.3">
      <c r="F296" s="188" t="str">
        <f t="shared" si="12"/>
        <v xml:space="preserve"> </v>
      </c>
      <c r="G296" s="189" t="str">
        <f t="shared" si="13"/>
        <v xml:space="preserve"> </v>
      </c>
      <c r="H296" s="162" t="str">
        <f t="shared" si="14"/>
        <v xml:space="preserve"> </v>
      </c>
      <c r="I296" s="103"/>
      <c r="J296" s="106"/>
    </row>
    <row r="297" spans="6:10" x14ac:dyDescent="0.3">
      <c r="F297" s="188" t="str">
        <f t="shared" si="12"/>
        <v xml:space="preserve"> </v>
      </c>
      <c r="G297" s="189" t="str">
        <f t="shared" si="13"/>
        <v xml:space="preserve"> </v>
      </c>
      <c r="H297" s="162" t="str">
        <f t="shared" si="14"/>
        <v xml:space="preserve"> </v>
      </c>
      <c r="I297" s="103"/>
      <c r="J297" s="106"/>
    </row>
    <row r="298" spans="6:10" x14ac:dyDescent="0.3">
      <c r="F298" s="188" t="str">
        <f t="shared" si="12"/>
        <v xml:space="preserve"> </v>
      </c>
      <c r="G298" s="189" t="str">
        <f t="shared" si="13"/>
        <v xml:space="preserve"> </v>
      </c>
      <c r="H298" s="162" t="str">
        <f t="shared" si="14"/>
        <v xml:space="preserve"> </v>
      </c>
      <c r="I298" s="103"/>
      <c r="J298" s="106"/>
    </row>
    <row r="299" spans="6:10" x14ac:dyDescent="0.3">
      <c r="F299" s="188" t="str">
        <f t="shared" si="12"/>
        <v xml:space="preserve"> </v>
      </c>
      <c r="G299" s="189" t="str">
        <f t="shared" si="13"/>
        <v xml:space="preserve"> </v>
      </c>
      <c r="H299" s="162" t="str">
        <f t="shared" si="14"/>
        <v xml:space="preserve"> </v>
      </c>
      <c r="I299" s="103"/>
      <c r="J299" s="106"/>
    </row>
    <row r="300" spans="6:10" x14ac:dyDescent="0.3">
      <c r="F300" s="188" t="str">
        <f t="shared" si="12"/>
        <v xml:space="preserve"> </v>
      </c>
      <c r="G300" s="189" t="str">
        <f t="shared" si="13"/>
        <v xml:space="preserve"> </v>
      </c>
      <c r="H300" s="162" t="str">
        <f t="shared" si="14"/>
        <v xml:space="preserve"> </v>
      </c>
      <c r="I300" s="103"/>
      <c r="J300" s="106"/>
    </row>
    <row r="301" spans="6:10" x14ac:dyDescent="0.3">
      <c r="F301" s="188" t="str">
        <f t="shared" si="12"/>
        <v xml:space="preserve"> </v>
      </c>
      <c r="G301" s="189" t="str">
        <f t="shared" si="13"/>
        <v xml:space="preserve"> </v>
      </c>
      <c r="H301" s="162" t="str">
        <f t="shared" si="14"/>
        <v xml:space="preserve"> </v>
      </c>
      <c r="I301" s="103"/>
      <c r="J301" s="106"/>
    </row>
    <row r="302" spans="6:10" x14ac:dyDescent="0.3">
      <c r="F302" s="188" t="str">
        <f t="shared" si="12"/>
        <v xml:space="preserve"> </v>
      </c>
      <c r="G302" s="189" t="str">
        <f t="shared" si="13"/>
        <v xml:space="preserve"> </v>
      </c>
      <c r="H302" s="162" t="str">
        <f t="shared" si="14"/>
        <v xml:space="preserve"> </v>
      </c>
      <c r="I302" s="103"/>
      <c r="J302" s="106"/>
    </row>
    <row r="303" spans="6:10" x14ac:dyDescent="0.3">
      <c r="F303" s="188" t="str">
        <f t="shared" si="12"/>
        <v xml:space="preserve"> </v>
      </c>
      <c r="G303" s="189" t="str">
        <f t="shared" si="13"/>
        <v xml:space="preserve"> </v>
      </c>
      <c r="H303" s="162" t="str">
        <f t="shared" si="14"/>
        <v xml:space="preserve"> </v>
      </c>
      <c r="I303" s="103"/>
      <c r="J303" s="106"/>
    </row>
    <row r="304" spans="6:10" x14ac:dyDescent="0.3">
      <c r="F304" s="188" t="str">
        <f t="shared" si="12"/>
        <v xml:space="preserve"> </v>
      </c>
      <c r="G304" s="189" t="str">
        <f t="shared" si="13"/>
        <v xml:space="preserve"> </v>
      </c>
      <c r="H304" s="162" t="str">
        <f t="shared" si="14"/>
        <v xml:space="preserve"> </v>
      </c>
      <c r="I304" s="103"/>
      <c r="J304" s="106"/>
    </row>
    <row r="305" spans="6:10" x14ac:dyDescent="0.3">
      <c r="F305" s="188" t="str">
        <f t="shared" si="12"/>
        <v xml:space="preserve"> </v>
      </c>
      <c r="G305" s="189" t="str">
        <f t="shared" si="13"/>
        <v xml:space="preserve"> </v>
      </c>
      <c r="H305" s="162" t="str">
        <f t="shared" si="14"/>
        <v xml:space="preserve"> </v>
      </c>
      <c r="I305" s="103"/>
      <c r="J305" s="106"/>
    </row>
    <row r="306" spans="6:10" x14ac:dyDescent="0.3">
      <c r="F306" s="188" t="str">
        <f t="shared" si="12"/>
        <v xml:space="preserve"> </v>
      </c>
      <c r="G306" s="189" t="str">
        <f t="shared" si="13"/>
        <v xml:space="preserve"> </v>
      </c>
      <c r="H306" s="162" t="str">
        <f t="shared" si="14"/>
        <v xml:space="preserve"> </v>
      </c>
      <c r="I306" s="103"/>
      <c r="J306" s="106"/>
    </row>
    <row r="307" spans="6:10" x14ac:dyDescent="0.3">
      <c r="F307" s="188" t="str">
        <f t="shared" si="12"/>
        <v xml:space="preserve"> </v>
      </c>
      <c r="G307" s="189" t="str">
        <f t="shared" si="13"/>
        <v xml:space="preserve"> </v>
      </c>
      <c r="H307" s="162" t="str">
        <f t="shared" si="14"/>
        <v xml:space="preserve"> </v>
      </c>
      <c r="I307" s="103"/>
      <c r="J307" s="106"/>
    </row>
    <row r="308" spans="6:10" x14ac:dyDescent="0.3">
      <c r="F308" s="188" t="str">
        <f t="shared" si="12"/>
        <v xml:space="preserve"> </v>
      </c>
      <c r="G308" s="189" t="str">
        <f t="shared" si="13"/>
        <v xml:space="preserve"> </v>
      </c>
      <c r="H308" s="162" t="str">
        <f t="shared" si="14"/>
        <v xml:space="preserve"> </v>
      </c>
      <c r="I308" s="103"/>
      <c r="J308" s="106"/>
    </row>
    <row r="309" spans="6:10" x14ac:dyDescent="0.3">
      <c r="F309" s="188" t="str">
        <f t="shared" si="12"/>
        <v xml:space="preserve"> </v>
      </c>
      <c r="G309" s="189" t="str">
        <f t="shared" si="13"/>
        <v xml:space="preserve"> </v>
      </c>
      <c r="H309" s="162" t="str">
        <f t="shared" si="14"/>
        <v xml:space="preserve"> </v>
      </c>
      <c r="I309" s="103"/>
      <c r="J309" s="106"/>
    </row>
    <row r="310" spans="6:10" x14ac:dyDescent="0.3">
      <c r="F310" s="188" t="str">
        <f t="shared" si="12"/>
        <v xml:space="preserve"> </v>
      </c>
      <c r="G310" s="189" t="str">
        <f t="shared" si="13"/>
        <v xml:space="preserve"> </v>
      </c>
      <c r="H310" s="162" t="str">
        <f t="shared" si="14"/>
        <v xml:space="preserve"> </v>
      </c>
      <c r="I310" s="103"/>
      <c r="J310" s="106"/>
    </row>
    <row r="311" spans="6:10" x14ac:dyDescent="0.3">
      <c r="F311" s="188" t="str">
        <f t="shared" si="12"/>
        <v xml:space="preserve"> </v>
      </c>
      <c r="G311" s="189" t="str">
        <f t="shared" si="13"/>
        <v xml:space="preserve"> </v>
      </c>
      <c r="H311" s="162" t="str">
        <f t="shared" si="14"/>
        <v xml:space="preserve"> </v>
      </c>
      <c r="I311" s="103"/>
      <c r="J311" s="106"/>
    </row>
    <row r="312" spans="6:10" x14ac:dyDescent="0.3">
      <c r="F312" s="188" t="str">
        <f t="shared" si="12"/>
        <v xml:space="preserve"> </v>
      </c>
      <c r="G312" s="189" t="str">
        <f t="shared" si="13"/>
        <v xml:space="preserve"> </v>
      </c>
      <c r="H312" s="162" t="str">
        <f t="shared" si="14"/>
        <v xml:space="preserve"> </v>
      </c>
      <c r="I312" s="103"/>
      <c r="J312" s="106"/>
    </row>
    <row r="313" spans="6:10" x14ac:dyDescent="0.3">
      <c r="F313" s="188" t="str">
        <f t="shared" si="12"/>
        <v xml:space="preserve"> </v>
      </c>
      <c r="G313" s="189" t="str">
        <f t="shared" si="13"/>
        <v xml:space="preserve"> </v>
      </c>
      <c r="H313" s="162" t="str">
        <f t="shared" si="14"/>
        <v xml:space="preserve"> </v>
      </c>
      <c r="I313" s="103"/>
      <c r="J313" s="106"/>
    </row>
    <row r="314" spans="6:10" x14ac:dyDescent="0.3">
      <c r="F314" s="188" t="str">
        <f t="shared" si="12"/>
        <v xml:space="preserve"> </v>
      </c>
      <c r="G314" s="189" t="str">
        <f t="shared" si="13"/>
        <v xml:space="preserve"> </v>
      </c>
      <c r="H314" s="162" t="str">
        <f t="shared" si="14"/>
        <v xml:space="preserve"> </v>
      </c>
      <c r="I314" s="103"/>
      <c r="J314" s="106"/>
    </row>
    <row r="315" spans="6:10" x14ac:dyDescent="0.3">
      <c r="F315" s="188" t="str">
        <f t="shared" si="12"/>
        <v xml:space="preserve"> </v>
      </c>
      <c r="G315" s="189" t="str">
        <f t="shared" si="13"/>
        <v xml:space="preserve"> </v>
      </c>
      <c r="H315" s="162" t="str">
        <f t="shared" si="14"/>
        <v xml:space="preserve"> </v>
      </c>
      <c r="I315" s="103"/>
      <c r="J315" s="106"/>
    </row>
    <row r="316" spans="6:10" x14ac:dyDescent="0.3">
      <c r="F316" s="188" t="str">
        <f t="shared" si="12"/>
        <v xml:space="preserve"> </v>
      </c>
      <c r="G316" s="189" t="str">
        <f t="shared" si="13"/>
        <v xml:space="preserve"> </v>
      </c>
      <c r="H316" s="162" t="str">
        <f t="shared" si="14"/>
        <v xml:space="preserve"> </v>
      </c>
      <c r="I316" s="103"/>
      <c r="J316" s="106"/>
    </row>
    <row r="317" spans="6:10" x14ac:dyDescent="0.3">
      <c r="F317" s="188" t="str">
        <f t="shared" si="12"/>
        <v xml:space="preserve"> </v>
      </c>
      <c r="G317" s="189" t="str">
        <f t="shared" si="13"/>
        <v xml:space="preserve"> </v>
      </c>
      <c r="H317" s="162" t="str">
        <f t="shared" si="14"/>
        <v xml:space="preserve"> </v>
      </c>
      <c r="I317" s="103"/>
      <c r="J317" s="106"/>
    </row>
    <row r="318" spans="6:10" x14ac:dyDescent="0.3">
      <c r="F318" s="188" t="str">
        <f t="shared" si="12"/>
        <v xml:space="preserve"> </v>
      </c>
      <c r="G318" s="189" t="str">
        <f t="shared" si="13"/>
        <v xml:space="preserve"> </v>
      </c>
      <c r="H318" s="162" t="str">
        <f t="shared" si="14"/>
        <v xml:space="preserve"> </v>
      </c>
      <c r="I318" s="103"/>
      <c r="J318" s="106"/>
    </row>
    <row r="319" spans="6:10" x14ac:dyDescent="0.3">
      <c r="F319" s="188" t="str">
        <f t="shared" si="12"/>
        <v xml:space="preserve"> </v>
      </c>
      <c r="G319" s="189" t="str">
        <f t="shared" si="13"/>
        <v xml:space="preserve"> </v>
      </c>
      <c r="H319" s="162" t="str">
        <f t="shared" si="14"/>
        <v xml:space="preserve"> </v>
      </c>
      <c r="I319" s="103"/>
      <c r="J319" s="106"/>
    </row>
    <row r="320" spans="6:10" x14ac:dyDescent="0.3">
      <c r="F320" s="188" t="str">
        <f t="shared" si="12"/>
        <v xml:space="preserve"> </v>
      </c>
      <c r="G320" s="189" t="str">
        <f t="shared" si="13"/>
        <v xml:space="preserve"> </v>
      </c>
      <c r="H320" s="162" t="str">
        <f t="shared" si="14"/>
        <v xml:space="preserve"> </v>
      </c>
      <c r="I320" s="103"/>
      <c r="J320" s="106"/>
    </row>
    <row r="321" spans="6:10" x14ac:dyDescent="0.3">
      <c r="F321" s="188" t="str">
        <f t="shared" si="12"/>
        <v xml:space="preserve"> </v>
      </c>
      <c r="G321" s="189" t="str">
        <f t="shared" si="13"/>
        <v xml:space="preserve"> </v>
      </c>
      <c r="H321" s="162" t="str">
        <f t="shared" si="14"/>
        <v xml:space="preserve"> </v>
      </c>
      <c r="I321" s="103"/>
      <c r="J321" s="106"/>
    </row>
    <row r="322" spans="6:10" x14ac:dyDescent="0.3">
      <c r="F322" s="188" t="str">
        <f t="shared" si="12"/>
        <v xml:space="preserve"> </v>
      </c>
      <c r="G322" s="189" t="str">
        <f t="shared" si="13"/>
        <v xml:space="preserve"> </v>
      </c>
      <c r="H322" s="162" t="str">
        <f t="shared" si="14"/>
        <v xml:space="preserve"> </v>
      </c>
      <c r="I322" s="103"/>
      <c r="J322" s="106"/>
    </row>
    <row r="323" spans="6:10" x14ac:dyDescent="0.3">
      <c r="F323" s="188" t="str">
        <f t="shared" si="12"/>
        <v xml:space="preserve"> </v>
      </c>
      <c r="G323" s="189" t="str">
        <f t="shared" si="13"/>
        <v xml:space="preserve"> </v>
      </c>
      <c r="H323" s="162" t="str">
        <f t="shared" si="14"/>
        <v xml:space="preserve"> </v>
      </c>
      <c r="I323" s="103"/>
      <c r="J323" s="106"/>
    </row>
    <row r="324" spans="6:10" x14ac:dyDescent="0.3">
      <c r="F324" s="188" t="str">
        <f t="shared" si="12"/>
        <v xml:space="preserve"> </v>
      </c>
      <c r="G324" s="189" t="str">
        <f t="shared" si="13"/>
        <v xml:space="preserve"> </v>
      </c>
      <c r="H324" s="162" t="str">
        <f t="shared" si="14"/>
        <v xml:space="preserve"> </v>
      </c>
      <c r="I324" s="103"/>
      <c r="J324" s="106"/>
    </row>
    <row r="325" spans="6:10" x14ac:dyDescent="0.3">
      <c r="F325" s="188" t="str">
        <f t="shared" si="12"/>
        <v xml:space="preserve"> </v>
      </c>
      <c r="G325" s="189" t="str">
        <f t="shared" si="13"/>
        <v xml:space="preserve"> </v>
      </c>
      <c r="H325" s="162" t="str">
        <f t="shared" si="14"/>
        <v xml:space="preserve"> </v>
      </c>
      <c r="I325" s="103"/>
      <c r="J325" s="106"/>
    </row>
    <row r="326" spans="6:10" x14ac:dyDescent="0.3">
      <c r="F326" s="188" t="str">
        <f t="shared" si="12"/>
        <v xml:space="preserve"> </v>
      </c>
      <c r="G326" s="189" t="str">
        <f t="shared" si="13"/>
        <v xml:space="preserve"> </v>
      </c>
      <c r="H326" s="162" t="str">
        <f t="shared" si="14"/>
        <v xml:space="preserve"> </v>
      </c>
      <c r="I326" s="103"/>
      <c r="J326" s="106"/>
    </row>
    <row r="327" spans="6:10" x14ac:dyDescent="0.3">
      <c r="F327" s="188" t="str">
        <f t="shared" si="12"/>
        <v xml:space="preserve"> </v>
      </c>
      <c r="G327" s="189" t="str">
        <f t="shared" si="13"/>
        <v xml:space="preserve"> </v>
      </c>
      <c r="H327" s="162" t="str">
        <f t="shared" si="14"/>
        <v xml:space="preserve"> </v>
      </c>
      <c r="I327" s="103"/>
      <c r="J327" s="106"/>
    </row>
    <row r="328" spans="6:10" x14ac:dyDescent="0.3">
      <c r="F328" s="188" t="str">
        <f t="shared" si="12"/>
        <v xml:space="preserve"> </v>
      </c>
      <c r="G328" s="189" t="str">
        <f t="shared" si="13"/>
        <v xml:space="preserve"> </v>
      </c>
      <c r="H328" s="162" t="str">
        <f t="shared" si="14"/>
        <v xml:space="preserve"> </v>
      </c>
      <c r="I328" s="103"/>
      <c r="J328" s="106"/>
    </row>
    <row r="329" spans="6:10" x14ac:dyDescent="0.3">
      <c r="F329" s="188" t="str">
        <f t="shared" si="12"/>
        <v xml:space="preserve"> </v>
      </c>
      <c r="G329" s="189" t="str">
        <f t="shared" si="13"/>
        <v xml:space="preserve"> </v>
      </c>
      <c r="H329" s="162" t="str">
        <f t="shared" si="14"/>
        <v xml:space="preserve"> </v>
      </c>
      <c r="I329" s="103"/>
      <c r="J329" s="106"/>
    </row>
    <row r="330" spans="6:10" x14ac:dyDescent="0.3">
      <c r="F330" s="188" t="str">
        <f t="shared" si="12"/>
        <v xml:space="preserve"> </v>
      </c>
      <c r="G330" s="189" t="str">
        <f t="shared" si="13"/>
        <v xml:space="preserve"> </v>
      </c>
      <c r="H330" s="162" t="str">
        <f t="shared" si="14"/>
        <v xml:space="preserve"> </v>
      </c>
      <c r="I330" s="103"/>
      <c r="J330" s="106"/>
    </row>
    <row r="331" spans="6:10" x14ac:dyDescent="0.3">
      <c r="F331" s="188" t="str">
        <f t="shared" ref="F331:F394" si="15">IF(E331-D331=0," ",E331-D331)</f>
        <v xml:space="preserve"> </v>
      </c>
      <c r="G331" s="189" t="str">
        <f t="shared" ref="G331:G394" si="16">IFERROR(E331/D331%," ")</f>
        <v xml:space="preserve"> </v>
      </c>
      <c r="H331" s="162" t="str">
        <f t="shared" ref="H331:H394" si="17">IFERROR(IF(A331=0,IF(ABS(F331)&lt;$H$6," ",IF(F331=0," ",F331))," ")," ")</f>
        <v xml:space="preserve"> </v>
      </c>
      <c r="I331" s="103"/>
      <c r="J331" s="106"/>
    </row>
    <row r="332" spans="6:10" x14ac:dyDescent="0.3">
      <c r="F332" s="188" t="str">
        <f t="shared" si="15"/>
        <v xml:space="preserve"> </v>
      </c>
      <c r="G332" s="189" t="str">
        <f t="shared" si="16"/>
        <v xml:space="preserve"> </v>
      </c>
      <c r="H332" s="162" t="str">
        <f t="shared" si="17"/>
        <v xml:space="preserve"> </v>
      </c>
      <c r="I332" s="103"/>
      <c r="J332" s="106"/>
    </row>
    <row r="333" spans="6:10" x14ac:dyDescent="0.3">
      <c r="F333" s="188" t="str">
        <f t="shared" si="15"/>
        <v xml:space="preserve"> </v>
      </c>
      <c r="G333" s="189" t="str">
        <f t="shared" si="16"/>
        <v xml:space="preserve"> </v>
      </c>
      <c r="H333" s="162" t="str">
        <f t="shared" si="17"/>
        <v xml:space="preserve"> </v>
      </c>
      <c r="I333" s="103"/>
      <c r="J333" s="106"/>
    </row>
    <row r="334" spans="6:10" x14ac:dyDescent="0.3">
      <c r="F334" s="188" t="str">
        <f t="shared" si="15"/>
        <v xml:space="preserve"> </v>
      </c>
      <c r="G334" s="189" t="str">
        <f t="shared" si="16"/>
        <v xml:space="preserve"> </v>
      </c>
      <c r="H334" s="162" t="str">
        <f t="shared" si="17"/>
        <v xml:space="preserve"> </v>
      </c>
      <c r="I334" s="103"/>
      <c r="J334" s="106"/>
    </row>
    <row r="335" spans="6:10" x14ac:dyDescent="0.3">
      <c r="F335" s="188" t="str">
        <f t="shared" si="15"/>
        <v xml:space="preserve"> </v>
      </c>
      <c r="G335" s="189" t="str">
        <f t="shared" si="16"/>
        <v xml:space="preserve"> </v>
      </c>
      <c r="H335" s="162" t="str">
        <f t="shared" si="17"/>
        <v xml:space="preserve"> </v>
      </c>
      <c r="I335" s="103"/>
      <c r="J335" s="106"/>
    </row>
    <row r="336" spans="6:10" x14ac:dyDescent="0.3">
      <c r="F336" s="188" t="str">
        <f t="shared" si="15"/>
        <v xml:space="preserve"> </v>
      </c>
      <c r="G336" s="189" t="str">
        <f t="shared" si="16"/>
        <v xml:space="preserve"> </v>
      </c>
      <c r="H336" s="162" t="str">
        <f t="shared" si="17"/>
        <v xml:space="preserve"> </v>
      </c>
      <c r="I336" s="103"/>
      <c r="J336" s="106"/>
    </row>
    <row r="337" spans="6:10" x14ac:dyDescent="0.3">
      <c r="F337" s="188" t="str">
        <f t="shared" si="15"/>
        <v xml:space="preserve"> </v>
      </c>
      <c r="G337" s="189" t="str">
        <f t="shared" si="16"/>
        <v xml:space="preserve"> </v>
      </c>
      <c r="H337" s="162" t="str">
        <f t="shared" si="17"/>
        <v xml:space="preserve"> </v>
      </c>
      <c r="I337" s="103"/>
      <c r="J337" s="106"/>
    </row>
    <row r="338" spans="6:10" x14ac:dyDescent="0.3">
      <c r="F338" s="188" t="str">
        <f t="shared" si="15"/>
        <v xml:space="preserve"> </v>
      </c>
      <c r="G338" s="189" t="str">
        <f t="shared" si="16"/>
        <v xml:space="preserve"> </v>
      </c>
      <c r="H338" s="162" t="str">
        <f t="shared" si="17"/>
        <v xml:space="preserve"> </v>
      </c>
      <c r="I338" s="103"/>
      <c r="J338" s="106"/>
    </row>
    <row r="339" spans="6:10" x14ac:dyDescent="0.3">
      <c r="F339" s="188" t="str">
        <f t="shared" si="15"/>
        <v xml:space="preserve"> </v>
      </c>
      <c r="G339" s="189" t="str">
        <f t="shared" si="16"/>
        <v xml:space="preserve"> </v>
      </c>
      <c r="H339" s="162" t="str">
        <f t="shared" si="17"/>
        <v xml:space="preserve"> </v>
      </c>
      <c r="I339" s="103"/>
      <c r="J339" s="106"/>
    </row>
    <row r="340" spans="6:10" x14ac:dyDescent="0.3">
      <c r="F340" s="188" t="str">
        <f t="shared" si="15"/>
        <v xml:space="preserve"> </v>
      </c>
      <c r="G340" s="189" t="str">
        <f t="shared" si="16"/>
        <v xml:space="preserve"> </v>
      </c>
      <c r="H340" s="162" t="str">
        <f t="shared" si="17"/>
        <v xml:space="preserve"> </v>
      </c>
      <c r="I340" s="103"/>
      <c r="J340" s="106"/>
    </row>
    <row r="341" spans="6:10" x14ac:dyDescent="0.3">
      <c r="F341" s="188" t="str">
        <f t="shared" si="15"/>
        <v xml:space="preserve"> </v>
      </c>
      <c r="G341" s="189" t="str">
        <f t="shared" si="16"/>
        <v xml:space="preserve"> </v>
      </c>
      <c r="H341" s="162" t="str">
        <f t="shared" si="17"/>
        <v xml:space="preserve"> </v>
      </c>
      <c r="I341" s="103"/>
      <c r="J341" s="106"/>
    </row>
    <row r="342" spans="6:10" x14ac:dyDescent="0.3">
      <c r="F342" s="188" t="str">
        <f t="shared" si="15"/>
        <v xml:space="preserve"> </v>
      </c>
      <c r="G342" s="189" t="str">
        <f t="shared" si="16"/>
        <v xml:space="preserve"> </v>
      </c>
      <c r="H342" s="162" t="str">
        <f t="shared" si="17"/>
        <v xml:space="preserve"> </v>
      </c>
      <c r="I342" s="103"/>
      <c r="J342" s="106"/>
    </row>
    <row r="343" spans="6:10" x14ac:dyDescent="0.3">
      <c r="F343" s="188" t="str">
        <f t="shared" si="15"/>
        <v xml:space="preserve"> </v>
      </c>
      <c r="G343" s="189" t="str">
        <f t="shared" si="16"/>
        <v xml:space="preserve"> </v>
      </c>
      <c r="H343" s="162" t="str">
        <f t="shared" si="17"/>
        <v xml:space="preserve"> </v>
      </c>
      <c r="I343" s="103"/>
      <c r="J343" s="106"/>
    </row>
    <row r="344" spans="6:10" x14ac:dyDescent="0.3">
      <c r="F344" s="188" t="str">
        <f t="shared" si="15"/>
        <v xml:space="preserve"> </v>
      </c>
      <c r="G344" s="189" t="str">
        <f t="shared" si="16"/>
        <v xml:space="preserve"> </v>
      </c>
      <c r="H344" s="162" t="str">
        <f t="shared" si="17"/>
        <v xml:space="preserve"> </v>
      </c>
      <c r="I344" s="103"/>
      <c r="J344" s="106"/>
    </row>
    <row r="345" spans="6:10" x14ac:dyDescent="0.3">
      <c r="F345" s="188" t="str">
        <f t="shared" si="15"/>
        <v xml:space="preserve"> </v>
      </c>
      <c r="G345" s="189" t="str">
        <f t="shared" si="16"/>
        <v xml:space="preserve"> </v>
      </c>
      <c r="H345" s="162" t="str">
        <f t="shared" si="17"/>
        <v xml:space="preserve"> </v>
      </c>
      <c r="I345" s="103"/>
      <c r="J345" s="106"/>
    </row>
    <row r="346" spans="6:10" x14ac:dyDescent="0.3">
      <c r="F346" s="188" t="str">
        <f t="shared" si="15"/>
        <v xml:space="preserve"> </v>
      </c>
      <c r="G346" s="189" t="str">
        <f t="shared" si="16"/>
        <v xml:space="preserve"> </v>
      </c>
      <c r="H346" s="162" t="str">
        <f t="shared" si="17"/>
        <v xml:space="preserve"> </v>
      </c>
      <c r="I346" s="103"/>
      <c r="J346" s="106"/>
    </row>
    <row r="347" spans="6:10" x14ac:dyDescent="0.3">
      <c r="F347" s="188" t="str">
        <f t="shared" si="15"/>
        <v xml:space="preserve"> </v>
      </c>
      <c r="G347" s="189" t="str">
        <f t="shared" si="16"/>
        <v xml:space="preserve"> </v>
      </c>
      <c r="H347" s="162" t="str">
        <f t="shared" si="17"/>
        <v xml:space="preserve"> </v>
      </c>
      <c r="I347" s="103"/>
      <c r="J347" s="106"/>
    </row>
    <row r="348" spans="6:10" x14ac:dyDescent="0.3">
      <c r="F348" s="188" t="str">
        <f t="shared" si="15"/>
        <v xml:space="preserve"> </v>
      </c>
      <c r="G348" s="189" t="str">
        <f t="shared" si="16"/>
        <v xml:space="preserve"> </v>
      </c>
      <c r="H348" s="162" t="str">
        <f t="shared" si="17"/>
        <v xml:space="preserve"> </v>
      </c>
      <c r="I348" s="103"/>
      <c r="J348" s="106"/>
    </row>
    <row r="349" spans="6:10" x14ac:dyDescent="0.3">
      <c r="F349" s="188" t="str">
        <f t="shared" si="15"/>
        <v xml:space="preserve"> </v>
      </c>
      <c r="G349" s="189" t="str">
        <f t="shared" si="16"/>
        <v xml:space="preserve"> </v>
      </c>
      <c r="H349" s="162" t="str">
        <f t="shared" si="17"/>
        <v xml:space="preserve"> </v>
      </c>
      <c r="I349" s="103"/>
      <c r="J349" s="106"/>
    </row>
    <row r="350" spans="6:10" x14ac:dyDescent="0.3">
      <c r="F350" s="188" t="str">
        <f t="shared" si="15"/>
        <v xml:space="preserve"> </v>
      </c>
      <c r="G350" s="189" t="str">
        <f t="shared" si="16"/>
        <v xml:space="preserve"> </v>
      </c>
      <c r="H350" s="162" t="str">
        <f t="shared" si="17"/>
        <v xml:space="preserve"> </v>
      </c>
      <c r="I350" s="103"/>
      <c r="J350" s="106"/>
    </row>
    <row r="351" spans="6:10" x14ac:dyDescent="0.3">
      <c r="F351" s="188" t="str">
        <f t="shared" si="15"/>
        <v xml:space="preserve"> </v>
      </c>
      <c r="G351" s="189" t="str">
        <f t="shared" si="16"/>
        <v xml:space="preserve"> </v>
      </c>
      <c r="H351" s="162" t="str">
        <f t="shared" si="17"/>
        <v xml:space="preserve"> </v>
      </c>
      <c r="I351" s="103"/>
      <c r="J351" s="106"/>
    </row>
    <row r="352" spans="6:10" x14ac:dyDescent="0.3">
      <c r="F352" s="188" t="str">
        <f t="shared" si="15"/>
        <v xml:space="preserve"> </v>
      </c>
      <c r="G352" s="189" t="str">
        <f t="shared" si="16"/>
        <v xml:space="preserve"> </v>
      </c>
      <c r="H352" s="162" t="str">
        <f t="shared" si="17"/>
        <v xml:space="preserve"> </v>
      </c>
      <c r="I352" s="103"/>
      <c r="J352" s="106"/>
    </row>
    <row r="353" spans="6:10" x14ac:dyDescent="0.3">
      <c r="F353" s="188" t="str">
        <f t="shared" si="15"/>
        <v xml:space="preserve"> </v>
      </c>
      <c r="G353" s="189" t="str">
        <f t="shared" si="16"/>
        <v xml:space="preserve"> </v>
      </c>
      <c r="H353" s="162" t="str">
        <f t="shared" si="17"/>
        <v xml:space="preserve"> </v>
      </c>
      <c r="I353" s="103"/>
      <c r="J353" s="106"/>
    </row>
    <row r="354" spans="6:10" x14ac:dyDescent="0.3">
      <c r="F354" s="188" t="str">
        <f t="shared" si="15"/>
        <v xml:space="preserve"> </v>
      </c>
      <c r="G354" s="189" t="str">
        <f t="shared" si="16"/>
        <v xml:space="preserve"> </v>
      </c>
      <c r="H354" s="162" t="str">
        <f t="shared" si="17"/>
        <v xml:space="preserve"> </v>
      </c>
      <c r="I354" s="103"/>
      <c r="J354" s="106"/>
    </row>
    <row r="355" spans="6:10" x14ac:dyDescent="0.3">
      <c r="F355" s="188" t="str">
        <f t="shared" si="15"/>
        <v xml:space="preserve"> </v>
      </c>
      <c r="G355" s="189" t="str">
        <f t="shared" si="16"/>
        <v xml:space="preserve"> </v>
      </c>
      <c r="H355" s="162" t="str">
        <f t="shared" si="17"/>
        <v xml:space="preserve"> </v>
      </c>
      <c r="I355" s="103"/>
      <c r="J355" s="106"/>
    </row>
    <row r="356" spans="6:10" x14ac:dyDescent="0.3">
      <c r="F356" s="188" t="str">
        <f t="shared" si="15"/>
        <v xml:space="preserve"> </v>
      </c>
      <c r="G356" s="189" t="str">
        <f t="shared" si="16"/>
        <v xml:space="preserve"> </v>
      </c>
      <c r="H356" s="162" t="str">
        <f t="shared" si="17"/>
        <v xml:space="preserve"> </v>
      </c>
      <c r="I356" s="103"/>
      <c r="J356" s="106"/>
    </row>
    <row r="357" spans="6:10" x14ac:dyDescent="0.3">
      <c r="F357" s="188" t="str">
        <f t="shared" si="15"/>
        <v xml:space="preserve"> </v>
      </c>
      <c r="G357" s="189" t="str">
        <f t="shared" si="16"/>
        <v xml:space="preserve"> </v>
      </c>
      <c r="H357" s="162" t="str">
        <f t="shared" si="17"/>
        <v xml:space="preserve"> </v>
      </c>
      <c r="I357" s="103"/>
      <c r="J357" s="106"/>
    </row>
    <row r="358" spans="6:10" x14ac:dyDescent="0.3">
      <c r="F358" s="188" t="str">
        <f t="shared" si="15"/>
        <v xml:space="preserve"> </v>
      </c>
      <c r="G358" s="189" t="str">
        <f t="shared" si="16"/>
        <v xml:space="preserve"> </v>
      </c>
      <c r="H358" s="162" t="str">
        <f t="shared" si="17"/>
        <v xml:space="preserve"> </v>
      </c>
      <c r="I358" s="103"/>
      <c r="J358" s="106"/>
    </row>
    <row r="359" spans="6:10" x14ac:dyDescent="0.3">
      <c r="F359" s="188" t="str">
        <f t="shared" si="15"/>
        <v xml:space="preserve"> </v>
      </c>
      <c r="G359" s="189" t="str">
        <f t="shared" si="16"/>
        <v xml:space="preserve"> </v>
      </c>
      <c r="H359" s="162" t="str">
        <f t="shared" si="17"/>
        <v xml:space="preserve"> </v>
      </c>
      <c r="I359" s="103"/>
      <c r="J359" s="106"/>
    </row>
    <row r="360" spans="6:10" x14ac:dyDescent="0.3">
      <c r="F360" s="188" t="str">
        <f t="shared" si="15"/>
        <v xml:space="preserve"> </v>
      </c>
      <c r="G360" s="189" t="str">
        <f t="shared" si="16"/>
        <v xml:space="preserve"> </v>
      </c>
      <c r="H360" s="162" t="str">
        <f t="shared" si="17"/>
        <v xml:space="preserve"> </v>
      </c>
      <c r="I360" s="103"/>
      <c r="J360" s="106"/>
    </row>
    <row r="361" spans="6:10" x14ac:dyDescent="0.3">
      <c r="F361" s="188" t="str">
        <f t="shared" si="15"/>
        <v xml:space="preserve"> </v>
      </c>
      <c r="G361" s="189" t="str">
        <f t="shared" si="16"/>
        <v xml:space="preserve"> </v>
      </c>
      <c r="H361" s="162" t="str">
        <f t="shared" si="17"/>
        <v xml:space="preserve"> </v>
      </c>
      <c r="I361" s="103"/>
      <c r="J361" s="106"/>
    </row>
    <row r="362" spans="6:10" x14ac:dyDescent="0.3">
      <c r="F362" s="188" t="str">
        <f t="shared" si="15"/>
        <v xml:space="preserve"> </v>
      </c>
      <c r="G362" s="189" t="str">
        <f t="shared" si="16"/>
        <v xml:space="preserve"> </v>
      </c>
      <c r="H362" s="162" t="str">
        <f t="shared" si="17"/>
        <v xml:space="preserve"> </v>
      </c>
      <c r="I362" s="103"/>
      <c r="J362" s="106"/>
    </row>
    <row r="363" spans="6:10" x14ac:dyDescent="0.3">
      <c r="F363" s="188" t="str">
        <f t="shared" si="15"/>
        <v xml:space="preserve"> </v>
      </c>
      <c r="G363" s="189" t="str">
        <f t="shared" si="16"/>
        <v xml:space="preserve"> </v>
      </c>
      <c r="H363" s="162" t="str">
        <f t="shared" si="17"/>
        <v xml:space="preserve"> </v>
      </c>
      <c r="I363" s="103"/>
      <c r="J363" s="106"/>
    </row>
    <row r="364" spans="6:10" x14ac:dyDescent="0.3">
      <c r="F364" s="188" t="str">
        <f t="shared" si="15"/>
        <v xml:space="preserve"> </v>
      </c>
      <c r="G364" s="189" t="str">
        <f t="shared" si="16"/>
        <v xml:space="preserve"> </v>
      </c>
      <c r="H364" s="162" t="str">
        <f t="shared" si="17"/>
        <v xml:space="preserve"> </v>
      </c>
      <c r="I364" s="103"/>
      <c r="J364" s="106"/>
    </row>
    <row r="365" spans="6:10" x14ac:dyDescent="0.3">
      <c r="F365" s="188" t="str">
        <f t="shared" si="15"/>
        <v xml:space="preserve"> </v>
      </c>
      <c r="G365" s="189" t="str">
        <f t="shared" si="16"/>
        <v xml:space="preserve"> </v>
      </c>
      <c r="H365" s="162" t="str">
        <f t="shared" si="17"/>
        <v xml:space="preserve"> </v>
      </c>
      <c r="I365" s="103"/>
      <c r="J365" s="106"/>
    </row>
    <row r="366" spans="6:10" x14ac:dyDescent="0.3">
      <c r="F366" s="188" t="str">
        <f t="shared" si="15"/>
        <v xml:space="preserve"> </v>
      </c>
      <c r="G366" s="189" t="str">
        <f t="shared" si="16"/>
        <v xml:space="preserve"> </v>
      </c>
      <c r="H366" s="162" t="str">
        <f t="shared" si="17"/>
        <v xml:space="preserve"> </v>
      </c>
      <c r="I366" s="103"/>
      <c r="J366" s="106"/>
    </row>
    <row r="367" spans="6:10" x14ac:dyDescent="0.3">
      <c r="F367" s="188" t="str">
        <f t="shared" si="15"/>
        <v xml:space="preserve"> </v>
      </c>
      <c r="G367" s="189" t="str">
        <f t="shared" si="16"/>
        <v xml:space="preserve"> </v>
      </c>
      <c r="H367" s="162" t="str">
        <f t="shared" si="17"/>
        <v xml:space="preserve"> </v>
      </c>
      <c r="I367" s="103"/>
      <c r="J367" s="106"/>
    </row>
    <row r="368" spans="6:10" x14ac:dyDescent="0.3">
      <c r="F368" s="188" t="str">
        <f t="shared" si="15"/>
        <v xml:space="preserve"> </v>
      </c>
      <c r="G368" s="189" t="str">
        <f t="shared" si="16"/>
        <v xml:space="preserve"> </v>
      </c>
      <c r="H368" s="162" t="str">
        <f t="shared" si="17"/>
        <v xml:space="preserve"> </v>
      </c>
      <c r="I368" s="103"/>
      <c r="J368" s="106"/>
    </row>
    <row r="369" spans="6:10" x14ac:dyDescent="0.3">
      <c r="F369" s="188" t="str">
        <f t="shared" si="15"/>
        <v xml:space="preserve"> </v>
      </c>
      <c r="G369" s="189" t="str">
        <f t="shared" si="16"/>
        <v xml:space="preserve"> </v>
      </c>
      <c r="H369" s="162" t="str">
        <f t="shared" si="17"/>
        <v xml:space="preserve"> </v>
      </c>
      <c r="I369" s="103"/>
      <c r="J369" s="106"/>
    </row>
    <row r="370" spans="6:10" x14ac:dyDescent="0.3">
      <c r="F370" s="188" t="str">
        <f t="shared" si="15"/>
        <v xml:space="preserve"> </v>
      </c>
      <c r="G370" s="189" t="str">
        <f t="shared" si="16"/>
        <v xml:space="preserve"> </v>
      </c>
      <c r="H370" s="162" t="str">
        <f t="shared" si="17"/>
        <v xml:space="preserve"> </v>
      </c>
      <c r="I370" s="103"/>
      <c r="J370" s="106"/>
    </row>
    <row r="371" spans="6:10" x14ac:dyDescent="0.3">
      <c r="F371" s="188" t="str">
        <f t="shared" si="15"/>
        <v xml:space="preserve"> </v>
      </c>
      <c r="G371" s="189" t="str">
        <f t="shared" si="16"/>
        <v xml:space="preserve"> </v>
      </c>
      <c r="H371" s="162" t="str">
        <f t="shared" si="17"/>
        <v xml:space="preserve"> </v>
      </c>
      <c r="I371" s="103"/>
      <c r="J371" s="106"/>
    </row>
    <row r="372" spans="6:10" x14ac:dyDescent="0.3">
      <c r="F372" s="188" t="str">
        <f t="shared" si="15"/>
        <v xml:space="preserve"> </v>
      </c>
      <c r="G372" s="189" t="str">
        <f t="shared" si="16"/>
        <v xml:space="preserve"> </v>
      </c>
      <c r="H372" s="162" t="str">
        <f t="shared" si="17"/>
        <v xml:space="preserve"> </v>
      </c>
      <c r="I372" s="103"/>
      <c r="J372" s="106"/>
    </row>
    <row r="373" spans="6:10" x14ac:dyDescent="0.3">
      <c r="F373" s="188" t="str">
        <f t="shared" si="15"/>
        <v xml:space="preserve"> </v>
      </c>
      <c r="G373" s="189" t="str">
        <f t="shared" si="16"/>
        <v xml:space="preserve"> </v>
      </c>
      <c r="H373" s="162" t="str">
        <f t="shared" si="17"/>
        <v xml:space="preserve"> </v>
      </c>
      <c r="I373" s="103"/>
      <c r="J373" s="106"/>
    </row>
    <row r="374" spans="6:10" x14ac:dyDescent="0.3">
      <c r="F374" s="188" t="str">
        <f t="shared" si="15"/>
        <v xml:space="preserve"> </v>
      </c>
      <c r="G374" s="189" t="str">
        <f t="shared" si="16"/>
        <v xml:space="preserve"> </v>
      </c>
      <c r="H374" s="162" t="str">
        <f t="shared" si="17"/>
        <v xml:space="preserve"> </v>
      </c>
      <c r="I374" s="103"/>
      <c r="J374" s="106"/>
    </row>
    <row r="375" spans="6:10" x14ac:dyDescent="0.3">
      <c r="F375" s="188" t="str">
        <f t="shared" si="15"/>
        <v xml:space="preserve"> </v>
      </c>
      <c r="G375" s="189" t="str">
        <f t="shared" si="16"/>
        <v xml:space="preserve"> </v>
      </c>
      <c r="H375" s="162" t="str">
        <f t="shared" si="17"/>
        <v xml:space="preserve"> </v>
      </c>
      <c r="I375" s="103"/>
      <c r="J375" s="106"/>
    </row>
    <row r="376" spans="6:10" x14ac:dyDescent="0.3">
      <c r="F376" s="188" t="str">
        <f t="shared" si="15"/>
        <v xml:space="preserve"> </v>
      </c>
      <c r="G376" s="189" t="str">
        <f t="shared" si="16"/>
        <v xml:space="preserve"> </v>
      </c>
      <c r="H376" s="162" t="str">
        <f t="shared" si="17"/>
        <v xml:space="preserve"> </v>
      </c>
      <c r="I376" s="103"/>
      <c r="J376" s="106"/>
    </row>
    <row r="377" spans="6:10" x14ac:dyDescent="0.3">
      <c r="F377" s="188" t="str">
        <f t="shared" si="15"/>
        <v xml:space="preserve"> </v>
      </c>
      <c r="G377" s="189" t="str">
        <f t="shared" si="16"/>
        <v xml:space="preserve"> </v>
      </c>
      <c r="H377" s="162" t="str">
        <f t="shared" si="17"/>
        <v xml:space="preserve"> </v>
      </c>
      <c r="I377" s="103"/>
      <c r="J377" s="106"/>
    </row>
    <row r="378" spans="6:10" x14ac:dyDescent="0.3">
      <c r="F378" s="188" t="str">
        <f t="shared" si="15"/>
        <v xml:space="preserve"> </v>
      </c>
      <c r="G378" s="189" t="str">
        <f t="shared" si="16"/>
        <v xml:space="preserve"> </v>
      </c>
      <c r="H378" s="162" t="str">
        <f t="shared" si="17"/>
        <v xml:space="preserve"> </v>
      </c>
      <c r="I378" s="103"/>
      <c r="J378" s="106"/>
    </row>
    <row r="379" spans="6:10" x14ac:dyDescent="0.3">
      <c r="F379" s="188" t="str">
        <f t="shared" si="15"/>
        <v xml:space="preserve"> </v>
      </c>
      <c r="G379" s="189" t="str">
        <f t="shared" si="16"/>
        <v xml:space="preserve"> </v>
      </c>
      <c r="H379" s="162" t="str">
        <f t="shared" si="17"/>
        <v xml:space="preserve"> </v>
      </c>
      <c r="I379" s="103"/>
      <c r="J379" s="106"/>
    </row>
    <row r="380" spans="6:10" x14ac:dyDescent="0.3">
      <c r="F380" s="188" t="str">
        <f t="shared" si="15"/>
        <v xml:space="preserve"> </v>
      </c>
      <c r="G380" s="189" t="str">
        <f t="shared" si="16"/>
        <v xml:space="preserve"> </v>
      </c>
      <c r="H380" s="162" t="str">
        <f t="shared" si="17"/>
        <v xml:space="preserve"> </v>
      </c>
      <c r="I380" s="103"/>
      <c r="J380" s="106"/>
    </row>
    <row r="381" spans="6:10" x14ac:dyDescent="0.3">
      <c r="F381" s="188" t="str">
        <f t="shared" si="15"/>
        <v xml:space="preserve"> </v>
      </c>
      <c r="G381" s="189" t="str">
        <f t="shared" si="16"/>
        <v xml:space="preserve"> </v>
      </c>
      <c r="H381" s="162" t="str">
        <f t="shared" si="17"/>
        <v xml:space="preserve"> </v>
      </c>
      <c r="I381" s="103"/>
      <c r="J381" s="106"/>
    </row>
    <row r="382" spans="6:10" x14ac:dyDescent="0.3">
      <c r="F382" s="188" t="str">
        <f t="shared" si="15"/>
        <v xml:space="preserve"> </v>
      </c>
      <c r="G382" s="189" t="str">
        <f t="shared" si="16"/>
        <v xml:space="preserve"> </v>
      </c>
      <c r="H382" s="162" t="str">
        <f t="shared" si="17"/>
        <v xml:space="preserve"> </v>
      </c>
      <c r="I382" s="103"/>
      <c r="J382" s="106"/>
    </row>
    <row r="383" spans="6:10" x14ac:dyDescent="0.3">
      <c r="F383" s="188" t="str">
        <f t="shared" si="15"/>
        <v xml:space="preserve"> </v>
      </c>
      <c r="G383" s="189" t="str">
        <f t="shared" si="16"/>
        <v xml:space="preserve"> </v>
      </c>
      <c r="H383" s="162" t="str">
        <f t="shared" si="17"/>
        <v xml:space="preserve"> </v>
      </c>
      <c r="I383" s="103"/>
      <c r="J383" s="106"/>
    </row>
    <row r="384" spans="6:10" x14ac:dyDescent="0.3">
      <c r="F384" s="188" t="str">
        <f t="shared" si="15"/>
        <v xml:space="preserve"> </v>
      </c>
      <c r="G384" s="189" t="str">
        <f t="shared" si="16"/>
        <v xml:space="preserve"> </v>
      </c>
      <c r="H384" s="162" t="str">
        <f t="shared" si="17"/>
        <v xml:space="preserve"> </v>
      </c>
      <c r="I384" s="103"/>
      <c r="J384" s="106"/>
    </row>
    <row r="385" spans="6:10" x14ac:dyDescent="0.3">
      <c r="F385" s="188" t="str">
        <f t="shared" si="15"/>
        <v xml:space="preserve"> </v>
      </c>
      <c r="G385" s="189" t="str">
        <f t="shared" si="16"/>
        <v xml:space="preserve"> </v>
      </c>
      <c r="H385" s="162" t="str">
        <f t="shared" si="17"/>
        <v xml:space="preserve"> </v>
      </c>
      <c r="I385" s="103"/>
      <c r="J385" s="106"/>
    </row>
    <row r="386" spans="6:10" x14ac:dyDescent="0.3">
      <c r="F386" s="188" t="str">
        <f t="shared" si="15"/>
        <v xml:space="preserve"> </v>
      </c>
      <c r="G386" s="189" t="str">
        <f t="shared" si="16"/>
        <v xml:space="preserve"> </v>
      </c>
      <c r="H386" s="162" t="str">
        <f t="shared" si="17"/>
        <v xml:space="preserve"> </v>
      </c>
      <c r="I386" s="103"/>
      <c r="J386" s="106"/>
    </row>
    <row r="387" spans="6:10" x14ac:dyDescent="0.3">
      <c r="F387" s="188" t="str">
        <f t="shared" si="15"/>
        <v xml:space="preserve"> </v>
      </c>
      <c r="G387" s="189" t="str">
        <f t="shared" si="16"/>
        <v xml:space="preserve"> </v>
      </c>
      <c r="H387" s="162" t="str">
        <f t="shared" si="17"/>
        <v xml:space="preserve"> </v>
      </c>
      <c r="I387" s="103"/>
      <c r="J387" s="106"/>
    </row>
    <row r="388" spans="6:10" x14ac:dyDescent="0.3">
      <c r="F388" s="188" t="str">
        <f t="shared" si="15"/>
        <v xml:space="preserve"> </v>
      </c>
      <c r="G388" s="189" t="str">
        <f t="shared" si="16"/>
        <v xml:space="preserve"> </v>
      </c>
      <c r="H388" s="162" t="str">
        <f t="shared" si="17"/>
        <v xml:space="preserve"> </v>
      </c>
      <c r="I388" s="103"/>
      <c r="J388" s="106"/>
    </row>
    <row r="389" spans="6:10" x14ac:dyDescent="0.3">
      <c r="F389" s="188" t="str">
        <f t="shared" si="15"/>
        <v xml:space="preserve"> </v>
      </c>
      <c r="G389" s="189" t="str">
        <f t="shared" si="16"/>
        <v xml:space="preserve"> </v>
      </c>
      <c r="H389" s="162" t="str">
        <f t="shared" si="17"/>
        <v xml:space="preserve"> </v>
      </c>
      <c r="I389" s="103"/>
      <c r="J389" s="106"/>
    </row>
    <row r="390" spans="6:10" x14ac:dyDescent="0.3">
      <c r="F390" s="188" t="str">
        <f t="shared" si="15"/>
        <v xml:space="preserve"> </v>
      </c>
      <c r="G390" s="189" t="str">
        <f t="shared" si="16"/>
        <v xml:space="preserve"> </v>
      </c>
      <c r="H390" s="162" t="str">
        <f t="shared" si="17"/>
        <v xml:space="preserve"> </v>
      </c>
      <c r="I390" s="103"/>
      <c r="J390" s="106"/>
    </row>
    <row r="391" spans="6:10" x14ac:dyDescent="0.3">
      <c r="F391" s="188" t="str">
        <f t="shared" si="15"/>
        <v xml:space="preserve"> </v>
      </c>
      <c r="G391" s="189" t="str">
        <f t="shared" si="16"/>
        <v xml:space="preserve"> </v>
      </c>
      <c r="H391" s="162" t="str">
        <f t="shared" si="17"/>
        <v xml:space="preserve"> </v>
      </c>
      <c r="I391" s="103"/>
      <c r="J391" s="106"/>
    </row>
    <row r="392" spans="6:10" x14ac:dyDescent="0.3">
      <c r="F392" s="188" t="str">
        <f t="shared" si="15"/>
        <v xml:space="preserve"> </v>
      </c>
      <c r="G392" s="189" t="str">
        <f t="shared" si="16"/>
        <v xml:space="preserve"> </v>
      </c>
      <c r="H392" s="162" t="str">
        <f t="shared" si="17"/>
        <v xml:space="preserve"> </v>
      </c>
      <c r="I392" s="103"/>
      <c r="J392" s="106"/>
    </row>
    <row r="393" spans="6:10" x14ac:dyDescent="0.3">
      <c r="F393" s="188" t="str">
        <f t="shared" si="15"/>
        <v xml:space="preserve"> </v>
      </c>
      <c r="G393" s="189" t="str">
        <f t="shared" si="16"/>
        <v xml:space="preserve"> </v>
      </c>
      <c r="H393" s="162" t="str">
        <f t="shared" si="17"/>
        <v xml:space="preserve"> </v>
      </c>
      <c r="I393" s="103"/>
      <c r="J393" s="106"/>
    </row>
    <row r="394" spans="6:10" x14ac:dyDescent="0.3">
      <c r="F394" s="188" t="str">
        <f t="shared" si="15"/>
        <v xml:space="preserve"> </v>
      </c>
      <c r="G394" s="189" t="str">
        <f t="shared" si="16"/>
        <v xml:space="preserve"> </v>
      </c>
      <c r="H394" s="162" t="str">
        <f t="shared" si="17"/>
        <v xml:space="preserve"> </v>
      </c>
      <c r="I394" s="103"/>
      <c r="J394" s="106"/>
    </row>
    <row r="395" spans="6:10" x14ac:dyDescent="0.3">
      <c r="F395" s="188" t="str">
        <f t="shared" ref="F395:F400" si="18">IF(E395-D395=0," ",E395-D395)</f>
        <v xml:space="preserve"> </v>
      </c>
      <c r="G395" s="189" t="str">
        <f t="shared" ref="G395:G400" si="19">IFERROR(E395/D395%," ")</f>
        <v xml:space="preserve"> </v>
      </c>
      <c r="H395" s="162" t="str">
        <f t="shared" ref="H395:H400" si="20">IFERROR(IF(A395=0,IF(ABS(F395)&lt;$H$6," ",IF(F395=0," ",F395))," ")," ")</f>
        <v xml:space="preserve"> </v>
      </c>
      <c r="I395" s="103"/>
      <c r="J395" s="106"/>
    </row>
    <row r="396" spans="6:10" x14ac:dyDescent="0.3">
      <c r="F396" s="188" t="str">
        <f t="shared" si="18"/>
        <v xml:space="preserve"> </v>
      </c>
      <c r="G396" s="189" t="str">
        <f t="shared" si="19"/>
        <v xml:space="preserve"> </v>
      </c>
      <c r="H396" s="162" t="str">
        <f t="shared" si="20"/>
        <v xml:space="preserve"> </v>
      </c>
      <c r="I396" s="103"/>
      <c r="J396" s="106"/>
    </row>
    <row r="397" spans="6:10" x14ac:dyDescent="0.3">
      <c r="F397" s="188" t="str">
        <f t="shared" si="18"/>
        <v xml:space="preserve"> </v>
      </c>
      <c r="G397" s="189" t="str">
        <f t="shared" si="19"/>
        <v xml:space="preserve"> </v>
      </c>
      <c r="H397" s="162" t="str">
        <f t="shared" si="20"/>
        <v xml:space="preserve"> </v>
      </c>
      <c r="I397" s="103"/>
      <c r="J397" s="106"/>
    </row>
    <row r="398" spans="6:10" x14ac:dyDescent="0.3">
      <c r="F398" s="188" t="str">
        <f t="shared" si="18"/>
        <v xml:space="preserve"> </v>
      </c>
      <c r="G398" s="189" t="str">
        <f t="shared" si="19"/>
        <v xml:space="preserve"> </v>
      </c>
      <c r="H398" s="162" t="str">
        <f t="shared" si="20"/>
        <v xml:space="preserve"> </v>
      </c>
      <c r="I398" s="103"/>
      <c r="J398" s="106"/>
    </row>
    <row r="399" spans="6:10" x14ac:dyDescent="0.3">
      <c r="F399" s="188" t="str">
        <f t="shared" si="18"/>
        <v xml:space="preserve"> </v>
      </c>
      <c r="G399" s="189" t="str">
        <f t="shared" si="19"/>
        <v xml:space="preserve"> </v>
      </c>
      <c r="H399" s="162" t="str">
        <f t="shared" si="20"/>
        <v xml:space="preserve"> </v>
      </c>
      <c r="I399" s="103"/>
      <c r="J399" s="106"/>
    </row>
    <row r="400" spans="6:10" x14ac:dyDescent="0.3">
      <c r="F400" s="188" t="str">
        <f t="shared" si="18"/>
        <v xml:space="preserve"> </v>
      </c>
      <c r="G400" s="189" t="str">
        <f t="shared" si="19"/>
        <v xml:space="preserve"> </v>
      </c>
      <c r="H400" s="162" t="str">
        <f t="shared" si="20"/>
        <v xml:space="preserve"> </v>
      </c>
      <c r="I400" s="103"/>
      <c r="J400" s="108" t="s">
        <v>64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 xr:uid="{00000000-0004-0000-0200-000000000000}"/>
    <hyperlink ref="K4" location="'KE-Af-01'!A1" display="'KE-Af-01 " xr:uid="{00000000-0004-0000-0200-000001000000}"/>
    <hyperlink ref="K5" location="'KE-Af-02'!A1" display="'KE-Af-02 " xr:uid="{00000000-0004-0000-0200-000002000000}"/>
    <hyperlink ref="K6" location="'KE-Af-10-M'!A1" display="'KE-Af-10-M " xr:uid="{00000000-0004-0000-0200-000003000000}"/>
    <hyperlink ref="K7" location="'KM-D-10-E'!A1" display="KE-Af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ColWidth="9" defaultRowHeight="16.5" x14ac:dyDescent="0.3"/>
  <cols>
    <col min="1" max="1" width="11" style="76" customWidth="1"/>
    <col min="2" max="2" width="69.25" style="87" customWidth="1"/>
    <col min="3" max="3" width="10.875" style="76" bestFit="1" customWidth="1"/>
    <col min="4" max="16384" width="9" style="76"/>
  </cols>
  <sheetData>
    <row r="1" spans="1:6" x14ac:dyDescent="0.3">
      <c r="A1" s="73" t="s">
        <v>59</v>
      </c>
      <c r="B1" s="74" t="s">
        <v>54</v>
      </c>
    </row>
    <row r="2" spans="1:6" x14ac:dyDescent="0.3">
      <c r="A2" s="77"/>
      <c r="B2" s="78"/>
      <c r="D2" s="125">
        <f>A40</f>
        <v>0</v>
      </c>
      <c r="E2" s="125">
        <f>A42</f>
        <v>0</v>
      </c>
      <c r="F2" s="176" t="s">
        <v>93</v>
      </c>
    </row>
    <row r="3" spans="1:6" x14ac:dyDescent="0.3">
      <c r="A3" s="79" t="s">
        <v>55</v>
      </c>
      <c r="B3" s="80"/>
      <c r="C3" s="75" t="s">
        <v>48</v>
      </c>
      <c r="D3" s="3" t="s">
        <v>49</v>
      </c>
    </row>
    <row r="4" spans="1:6" x14ac:dyDescent="0.3">
      <c r="A4" s="81" t="s">
        <v>56</v>
      </c>
      <c r="B4" s="82">
        <f xml:space="preserve"> Alapa!$C$17</f>
        <v>0</v>
      </c>
      <c r="C4" s="75" t="s">
        <v>50</v>
      </c>
      <c r="D4" s="3" t="s">
        <v>51</v>
      </c>
    </row>
    <row r="5" spans="1:6" x14ac:dyDescent="0.3">
      <c r="A5" s="81" t="s">
        <v>46</v>
      </c>
      <c r="B5" s="83">
        <f xml:space="preserve"> Alapa!$C$12</f>
        <v>0</v>
      </c>
      <c r="C5" s="75" t="s">
        <v>53</v>
      </c>
      <c r="D5" s="3" t="s">
        <v>52</v>
      </c>
    </row>
    <row r="6" spans="1:6" x14ac:dyDescent="0.3">
      <c r="A6" s="81" t="s">
        <v>3</v>
      </c>
      <c r="B6" s="82">
        <f>Alapa!$C$15</f>
        <v>0</v>
      </c>
      <c r="C6" s="75" t="s">
        <v>60</v>
      </c>
      <c r="D6" s="3" t="s">
        <v>57</v>
      </c>
    </row>
    <row r="7" spans="1:6" x14ac:dyDescent="0.3">
      <c r="A7" s="81" t="s">
        <v>4</v>
      </c>
      <c r="B7" s="82" t="e">
        <f>VLOOKUP(D8,Alapa!$G$2:$H$22,2)</f>
        <v>#N/A</v>
      </c>
      <c r="C7" s="75" t="s">
        <v>76</v>
      </c>
      <c r="D7" s="3" t="s">
        <v>73</v>
      </c>
    </row>
    <row r="8" spans="1:6" x14ac:dyDescent="0.3">
      <c r="A8" s="81" t="s">
        <v>45</v>
      </c>
      <c r="B8" s="94" t="str">
        <f>IF(Alapa!$N$2=0," ",Alapa!$N$2)</f>
        <v xml:space="preserve"> </v>
      </c>
      <c r="C8" s="3" t="s">
        <v>4</v>
      </c>
      <c r="D8" s="72">
        <v>1</v>
      </c>
    </row>
    <row r="9" spans="1:6" x14ac:dyDescent="0.3">
      <c r="A9" s="77"/>
      <c r="B9" s="84"/>
    </row>
    <row r="10" spans="1:6" x14ac:dyDescent="0.3">
      <c r="A10" s="85"/>
      <c r="B10" s="86"/>
    </row>
    <row r="11" spans="1:6" x14ac:dyDescent="0.3">
      <c r="A11" s="85"/>
      <c r="B11" s="86"/>
    </row>
    <row r="12" spans="1:6" x14ac:dyDescent="0.3">
      <c r="A12" s="85"/>
      <c r="B12" s="86"/>
    </row>
    <row r="13" spans="1:6" x14ac:dyDescent="0.3">
      <c r="A13" s="85"/>
      <c r="B13" s="86"/>
    </row>
    <row r="14" spans="1:6" x14ac:dyDescent="0.3">
      <c r="A14" s="85"/>
      <c r="B14" s="86"/>
    </row>
    <row r="15" spans="1:6" x14ac:dyDescent="0.3">
      <c r="A15" s="85"/>
      <c r="B15" s="86"/>
    </row>
    <row r="16" spans="1:6" x14ac:dyDescent="0.3">
      <c r="A16" s="85"/>
      <c r="B16" s="86"/>
    </row>
    <row r="17" spans="1:2" x14ac:dyDescent="0.3">
      <c r="A17" s="85"/>
      <c r="B17" s="86"/>
    </row>
    <row r="18" spans="1:2" x14ac:dyDescent="0.3">
      <c r="A18" s="85"/>
      <c r="B18" s="86"/>
    </row>
    <row r="19" spans="1:2" x14ac:dyDescent="0.3">
      <c r="A19" s="85"/>
      <c r="B19" s="86"/>
    </row>
    <row r="20" spans="1:2" x14ac:dyDescent="0.3">
      <c r="A20" s="85"/>
      <c r="B20" s="86"/>
    </row>
    <row r="21" spans="1:2" x14ac:dyDescent="0.3">
      <c r="A21" s="85"/>
      <c r="B21" s="86"/>
    </row>
    <row r="22" spans="1:2" x14ac:dyDescent="0.3">
      <c r="A22" s="85"/>
      <c r="B22" s="86"/>
    </row>
    <row r="23" spans="1:2" x14ac:dyDescent="0.3">
      <c r="A23" s="85"/>
      <c r="B23" s="86"/>
    </row>
    <row r="24" spans="1:2" x14ac:dyDescent="0.3">
      <c r="A24" s="85"/>
      <c r="B24" s="86"/>
    </row>
    <row r="25" spans="1:2" x14ac:dyDescent="0.3">
      <c r="A25" s="85"/>
      <c r="B25" s="86"/>
    </row>
    <row r="26" spans="1:2" x14ac:dyDescent="0.3">
      <c r="A26" s="85"/>
      <c r="B26" s="86"/>
    </row>
    <row r="27" spans="1:2" x14ac:dyDescent="0.3">
      <c r="A27" s="85"/>
      <c r="B27" s="86"/>
    </row>
    <row r="28" spans="1:2" x14ac:dyDescent="0.3">
      <c r="A28" s="85"/>
      <c r="B28" s="86"/>
    </row>
    <row r="29" spans="1:2" x14ac:dyDescent="0.3">
      <c r="A29" s="85"/>
      <c r="B29" s="86"/>
    </row>
    <row r="30" spans="1:2" x14ac:dyDescent="0.3">
      <c r="A30" s="85"/>
      <c r="B30" s="86"/>
    </row>
    <row r="31" spans="1:2" x14ac:dyDescent="0.3">
      <c r="A31" s="85"/>
      <c r="B31" s="86"/>
    </row>
    <row r="32" spans="1:2" x14ac:dyDescent="0.3">
      <c r="A32" s="85"/>
      <c r="B32" s="86"/>
    </row>
    <row r="33" spans="1:2" x14ac:dyDescent="0.3">
      <c r="A33" s="85"/>
      <c r="B33" s="86"/>
    </row>
    <row r="34" spans="1:2" x14ac:dyDescent="0.3">
      <c r="A34" s="85"/>
      <c r="B34" s="86"/>
    </row>
    <row r="35" spans="1:2" x14ac:dyDescent="0.3">
      <c r="A35" s="85"/>
      <c r="B35" s="86"/>
    </row>
    <row r="36" spans="1:2" x14ac:dyDescent="0.3">
      <c r="A36" s="85"/>
      <c r="B36" s="86"/>
    </row>
    <row r="37" spans="1:2" x14ac:dyDescent="0.3">
      <c r="A37" s="85"/>
      <c r="B37" s="86"/>
    </row>
    <row r="38" spans="1:2" x14ac:dyDescent="0.3">
      <c r="A38" s="85"/>
      <c r="B38" s="86"/>
    </row>
    <row r="39" spans="1:2" x14ac:dyDescent="0.3">
      <c r="A39" s="167" t="s">
        <v>58</v>
      </c>
      <c r="B39" s="166"/>
    </row>
    <row r="40" spans="1:2" x14ac:dyDescent="0.3">
      <c r="A40" s="161"/>
      <c r="B40" s="148"/>
    </row>
    <row r="41" spans="1:2" x14ac:dyDescent="0.3">
      <c r="A41" s="159" t="s">
        <v>19</v>
      </c>
      <c r="B41" s="20"/>
    </row>
    <row r="42" spans="1:2" x14ac:dyDescent="0.3">
      <c r="A42" s="3"/>
      <c r="B42" s="137"/>
    </row>
    <row r="43" spans="1:2" x14ac:dyDescent="0.3">
      <c r="A43" s="139"/>
      <c r="B43" s="139"/>
    </row>
  </sheetData>
  <phoneticPr fontId="0" type="noConversion"/>
  <hyperlinks>
    <hyperlink ref="C3" location="'KE-Af'!A1" display="'KE-Af " xr:uid="{00000000-0004-0000-0300-000000000000}"/>
    <hyperlink ref="C4" location="'KE-Af-01'!A1" display="'KE-Af-01 " xr:uid="{00000000-0004-0000-0300-000001000000}"/>
    <hyperlink ref="C5" location="'KE-Af-02'!A1" display="'KE-Af-02 " xr:uid="{00000000-0004-0000-0300-000002000000}"/>
    <hyperlink ref="C6" location="'KE-Af-10-M'!A1" display="'KE-Af-10-M " xr:uid="{00000000-0004-0000-0300-000003000000}"/>
    <hyperlink ref="C7" location="'KM-D-10-E'!A1" display="KE-Af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ColWidth="9" defaultRowHeight="16.5" x14ac:dyDescent="0.3"/>
  <cols>
    <col min="1" max="1" width="11" style="76" customWidth="1"/>
    <col min="2" max="2" width="15.625" style="76" customWidth="1"/>
    <col min="3" max="3" width="23.75" style="76" bestFit="1" customWidth="1"/>
    <col min="4" max="4" width="11" style="76" customWidth="1"/>
    <col min="5" max="5" width="30.625" style="87" customWidth="1"/>
    <col min="6" max="6" width="10.875" style="76" bestFit="1" customWidth="1"/>
    <col min="7" max="16384" width="9" style="76"/>
  </cols>
  <sheetData>
    <row r="1" spans="1:10" x14ac:dyDescent="0.3">
      <c r="A1" s="79" t="s">
        <v>76</v>
      </c>
      <c r="B1" s="79"/>
      <c r="C1" s="79"/>
      <c r="D1" s="79"/>
      <c r="E1" s="74"/>
      <c r="I1" s="125" t="s">
        <v>68</v>
      </c>
      <c r="J1" s="125" t="s">
        <v>71</v>
      </c>
    </row>
    <row r="2" spans="1:10" x14ac:dyDescent="0.3">
      <c r="A2" s="77"/>
      <c r="B2" s="77"/>
      <c r="C2" s="77"/>
      <c r="D2" s="186">
        <f>A23</f>
        <v>0</v>
      </c>
      <c r="E2" s="187">
        <f>A25</f>
        <v>0</v>
      </c>
      <c r="F2" s="178" t="s">
        <v>93</v>
      </c>
    </row>
    <row r="3" spans="1:10" x14ac:dyDescent="0.3">
      <c r="A3" s="79" t="s">
        <v>92</v>
      </c>
      <c r="B3" s="79"/>
      <c r="C3" s="79"/>
      <c r="D3" s="79"/>
      <c r="E3" s="80"/>
      <c r="F3" s="75" t="s">
        <v>48</v>
      </c>
      <c r="G3" s="3" t="s">
        <v>49</v>
      </c>
    </row>
    <row r="4" spans="1:10" x14ac:dyDescent="0.3">
      <c r="A4" s="81" t="s">
        <v>56</v>
      </c>
      <c r="B4" s="126">
        <f xml:space="preserve"> Alapa!$C$17</f>
        <v>0</v>
      </c>
      <c r="C4" s="127"/>
      <c r="D4" s="127"/>
      <c r="E4" s="128"/>
      <c r="F4" s="75" t="s">
        <v>50</v>
      </c>
      <c r="G4" s="3" t="s">
        <v>51</v>
      </c>
    </row>
    <row r="5" spans="1:10" x14ac:dyDescent="0.3">
      <c r="A5" s="81" t="s">
        <v>46</v>
      </c>
      <c r="B5" s="126">
        <f xml:space="preserve"> Alapa!$C$12</f>
        <v>0</v>
      </c>
      <c r="C5" s="127"/>
      <c r="D5" s="127"/>
      <c r="E5" s="128"/>
      <c r="F5" s="75" t="s">
        <v>53</v>
      </c>
      <c r="G5" s="3" t="s">
        <v>52</v>
      </c>
    </row>
    <row r="6" spans="1:10" x14ac:dyDescent="0.3">
      <c r="A6" s="81" t="s">
        <v>3</v>
      </c>
      <c r="B6" s="126">
        <f>Alapa!$C$15</f>
        <v>0</v>
      </c>
      <c r="C6" s="127"/>
      <c r="D6" s="127"/>
      <c r="E6" s="128"/>
      <c r="F6" s="75" t="s">
        <v>60</v>
      </c>
      <c r="G6" s="3" t="s">
        <v>57</v>
      </c>
    </row>
    <row r="7" spans="1:10" x14ac:dyDescent="0.3">
      <c r="A7" s="81" t="s">
        <v>67</v>
      </c>
      <c r="B7" s="126" t="e">
        <f>VLOOKUP(G8,Alapa!$G$2:$H$22,2)</f>
        <v>#N/A</v>
      </c>
      <c r="C7" s="127"/>
      <c r="D7" s="127"/>
      <c r="E7" s="128"/>
      <c r="F7" s="75" t="s">
        <v>76</v>
      </c>
      <c r="G7" s="3" t="s">
        <v>73</v>
      </c>
    </row>
    <row r="8" spans="1:10" x14ac:dyDescent="0.3">
      <c r="A8" s="81" t="s">
        <v>72</v>
      </c>
      <c r="B8" s="126" t="str">
        <f>IF(Alapa!$N$2=0," ",Alapa!$N$2)</f>
        <v xml:space="preserve"> </v>
      </c>
      <c r="C8" s="127"/>
      <c r="D8" s="127"/>
      <c r="E8" s="128"/>
      <c r="F8" s="131" t="s">
        <v>67</v>
      </c>
      <c r="G8" s="132">
        <v>1</v>
      </c>
    </row>
    <row r="9" spans="1:10" x14ac:dyDescent="0.3">
      <c r="A9" s="77"/>
      <c r="B9" s="77"/>
      <c r="C9" s="77"/>
      <c r="D9" s="77"/>
      <c r="E9" s="84"/>
    </row>
    <row r="10" spans="1:10" x14ac:dyDescent="0.3">
      <c r="A10" s="129" t="s">
        <v>69</v>
      </c>
      <c r="B10" s="129" t="s">
        <v>18</v>
      </c>
      <c r="C10" s="129" t="s">
        <v>74</v>
      </c>
      <c r="D10" s="129" t="s">
        <v>79</v>
      </c>
      <c r="E10" s="130" t="s">
        <v>75</v>
      </c>
    </row>
    <row r="11" spans="1:10" x14ac:dyDescent="0.3">
      <c r="A11" s="133">
        <v>1</v>
      </c>
      <c r="B11" s="134" t="s">
        <v>48</v>
      </c>
      <c r="C11" s="135" t="s">
        <v>49</v>
      </c>
      <c r="D11" s="190"/>
      <c r="E11" s="156"/>
    </row>
    <row r="12" spans="1:10" x14ac:dyDescent="0.3">
      <c r="A12" s="133">
        <v>2</v>
      </c>
      <c r="B12" s="134" t="s">
        <v>50</v>
      </c>
      <c r="C12" s="135" t="s">
        <v>51</v>
      </c>
      <c r="D12" s="190"/>
      <c r="E12" s="156"/>
    </row>
    <row r="13" spans="1:10" x14ac:dyDescent="0.3">
      <c r="A13" s="133">
        <v>3</v>
      </c>
      <c r="B13" s="134" t="s">
        <v>53</v>
      </c>
      <c r="C13" s="135" t="s">
        <v>52</v>
      </c>
      <c r="D13" s="190"/>
      <c r="E13" s="156"/>
    </row>
    <row r="14" spans="1:10" x14ac:dyDescent="0.3">
      <c r="A14" s="133">
        <v>4</v>
      </c>
      <c r="B14" s="134" t="s">
        <v>60</v>
      </c>
      <c r="C14" s="135" t="s">
        <v>57</v>
      </c>
      <c r="D14" s="190"/>
      <c r="E14" s="156"/>
    </row>
    <row r="15" spans="1:10" x14ac:dyDescent="0.3">
      <c r="A15" s="133"/>
      <c r="B15" s="134"/>
      <c r="C15" s="135"/>
      <c r="D15" s="133"/>
      <c r="E15" s="86"/>
    </row>
    <row r="16" spans="1:10" x14ac:dyDescent="0.3">
      <c r="A16" s="133"/>
      <c r="B16" s="134"/>
      <c r="C16" s="135"/>
      <c r="D16" s="133"/>
      <c r="E16" s="86"/>
    </row>
    <row r="17" spans="1:5" x14ac:dyDescent="0.3">
      <c r="A17" s="133"/>
      <c r="B17" s="134"/>
      <c r="C17" s="135"/>
      <c r="D17" s="133"/>
      <c r="E17" s="86"/>
    </row>
    <row r="18" spans="1:5" x14ac:dyDescent="0.3">
      <c r="A18" s="133"/>
      <c r="B18" s="134"/>
      <c r="C18" s="135"/>
      <c r="D18" s="133"/>
      <c r="E18" s="86"/>
    </row>
    <row r="19" spans="1:5" x14ac:dyDescent="0.3">
      <c r="A19" s="133"/>
      <c r="B19" s="134"/>
      <c r="C19" s="135"/>
      <c r="D19" s="133"/>
      <c r="E19" s="86"/>
    </row>
    <row r="20" spans="1:5" x14ac:dyDescent="0.3">
      <c r="A20" s="136"/>
      <c r="B20" s="20"/>
      <c r="C20" s="19"/>
      <c r="D20" s="19"/>
      <c r="E20" s="19"/>
    </row>
    <row r="21" spans="1:5" x14ac:dyDescent="0.3">
      <c r="A21" s="136"/>
      <c r="B21" s="20"/>
      <c r="C21" s="19"/>
      <c r="D21" s="19"/>
      <c r="E21" s="19"/>
    </row>
    <row r="22" spans="1:5" x14ac:dyDescent="0.3">
      <c r="A22" s="167" t="s">
        <v>58</v>
      </c>
      <c r="B22" s="166"/>
      <c r="C22" s="166"/>
      <c r="D22" s="166"/>
      <c r="E22" s="166"/>
    </row>
    <row r="23" spans="1:5" x14ac:dyDescent="0.3">
      <c r="A23" s="161"/>
      <c r="B23" s="148"/>
      <c r="C23" s="149"/>
      <c r="D23" s="150"/>
      <c r="E23" s="150"/>
    </row>
    <row r="24" spans="1:5" x14ac:dyDescent="0.3">
      <c r="A24" s="159" t="s">
        <v>19</v>
      </c>
      <c r="B24" s="20"/>
      <c r="C24" s="20"/>
      <c r="D24" s="19"/>
      <c r="E24" s="19"/>
    </row>
    <row r="25" spans="1:5" x14ac:dyDescent="0.3">
      <c r="A25" s="3"/>
      <c r="B25" s="137"/>
      <c r="C25" s="137"/>
      <c r="D25" s="177"/>
      <c r="E25" s="177"/>
    </row>
    <row r="26" spans="1:5" x14ac:dyDescent="0.3">
      <c r="A26" s="139"/>
      <c r="B26" s="139"/>
      <c r="C26" s="20"/>
      <c r="D26" s="19"/>
      <c r="E26" s="19"/>
    </row>
    <row r="27" spans="1:5" x14ac:dyDescent="0.3">
      <c r="A27" s="139"/>
      <c r="B27" s="20"/>
      <c r="C27" s="19"/>
      <c r="D27" s="19"/>
      <c r="E27" s="19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Af'!A1" display="'KE-Af " xr:uid="{00000000-0004-0000-0400-000000000000}"/>
    <hyperlink ref="F4" location="'KE-Af-01'!A1" display="'KE-Af-01 " xr:uid="{00000000-0004-0000-0400-000001000000}"/>
    <hyperlink ref="F5" location="'KE-Af-02'!A1" display="'KE-Af-02 " xr:uid="{00000000-0004-0000-0400-000002000000}"/>
    <hyperlink ref="F6" location="'KE-Af-10-M'!A1" display="'KE-Af-10-M " xr:uid="{00000000-0004-0000-0400-000003000000}"/>
    <hyperlink ref="F7" location="'KM-D-10-E'!A1" display="KE-Af-10-E" xr:uid="{00000000-0004-0000-0400-000004000000}"/>
    <hyperlink ref="B14" location="'KE-Af-10-M'!A1" display="'KE-Af-10-M " xr:uid="{00000000-0004-0000-0400-000005000000}"/>
    <hyperlink ref="B13" location="'KE-Af-02'!A1" display="'KE-Af-02 " xr:uid="{00000000-0004-0000-0400-000006000000}"/>
    <hyperlink ref="B12" location="'KE-Af-01'!A1" display="'KE-Af-01 " xr:uid="{00000000-0004-0000-0400-000007000000}"/>
    <hyperlink ref="B11" location="'KE-Af'!A1" display="'KE-Af 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6"/>
  <sheetViews>
    <sheetView workbookViewId="0"/>
  </sheetViews>
  <sheetFormatPr defaultColWidth="9" defaultRowHeight="12" x14ac:dyDescent="0.2"/>
  <cols>
    <col min="1" max="1" width="5.625" style="17" customWidth="1"/>
    <col min="2" max="2" width="36.625" style="17" customWidth="1"/>
    <col min="3" max="4" width="20.625" style="17" customWidth="1"/>
    <col min="5" max="5" width="11.5" style="17" customWidth="1"/>
    <col min="6" max="6" width="20.625" style="17" customWidth="1"/>
    <col min="7" max="7" width="9.375" style="17" customWidth="1"/>
    <col min="8" max="8" width="18" style="17" customWidth="1"/>
    <col min="9" max="16384" width="9" style="17"/>
  </cols>
  <sheetData>
    <row r="1" spans="1:12" ht="32.1" customHeight="1" x14ac:dyDescent="0.3">
      <c r="A1"/>
      <c r="B1" s="123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93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93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24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24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24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s="1" customFormat="1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6" spans="1:12" x14ac:dyDescent="0.2">
      <c r="C126" s="1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v.1.24.25.0.0#2024.07.11.</dc:description>
  <cp:lastPrinted>2021-04-20T13:25:36Z</cp:lastPrinted>
  <dcterms:created xsi:type="dcterms:W3CDTF">2011-02-03T09:55:45Z</dcterms:created>
  <dcterms:modified xsi:type="dcterms:W3CDTF">2024-06-28T10:27:31Z</dcterms:modified>
</cp:coreProperties>
</file>