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09972A39-6611-430A-AB7E-F701BE230591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AII" sheetId="1" r:id="rId1"/>
    <sheet name="KM-AII-01" sheetId="2" r:id="rId2"/>
    <sheet name="KM-AII-02" sheetId="3" r:id="rId3"/>
    <sheet name="KM-AII-10-M" sheetId="4" r:id="rId4"/>
    <sheet name="KM-A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'KM-AII-02'!$7:$8</definedName>
    <definedName name="_xlnm.Print_Area" localSheetId="0">'KM-AII'!$A$1:$E$71</definedName>
    <definedName name="_xlnm.Print_Area" localSheetId="1">'KM-AII-01'!$A$1:$H$43</definedName>
    <definedName name="_xlnm.Print_Area" localSheetId="2">'KM-AII-02'!$A$1:$J$400</definedName>
    <definedName name="_xlnm.Print_Area" localSheetId="4">'KM-AII-10-E'!$A$1:$E$27</definedName>
    <definedName name="_xlnm.Print_Area" localSheetId="3">'KM-AII-10-M'!$A$1:$B$43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63" i="1" s="1"/>
  <c r="D6" i="1"/>
  <c r="E64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62" i="1"/>
  <c r="D62" i="1"/>
  <c r="E62" i="1"/>
  <c r="C63" i="1"/>
  <c r="C64" i="1"/>
  <c r="D64" i="1"/>
  <c r="C65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H11" i="2"/>
  <c r="B12" i="2"/>
  <c r="D12" i="2"/>
  <c r="E12" i="2"/>
  <c r="E19" i="2" s="1"/>
  <c r="F12" i="2"/>
  <c r="B13" i="2"/>
  <c r="D13" i="2"/>
  <c r="E13" i="2"/>
  <c r="F13" i="2"/>
  <c r="H13" i="2"/>
  <c r="B14" i="2"/>
  <c r="D14" i="2"/>
  <c r="E14" i="2"/>
  <c r="F14" i="2"/>
  <c r="G14" i="2" s="1"/>
  <c r="H14" i="2"/>
  <c r="B15" i="2"/>
  <c r="D15" i="2"/>
  <c r="E15" i="2"/>
  <c r="F15" i="2"/>
  <c r="H15" i="2"/>
  <c r="B16" i="2"/>
  <c r="D16" i="2"/>
  <c r="E16" i="2"/>
  <c r="F16" i="2"/>
  <c r="B17" i="2"/>
  <c r="D17" i="2"/>
  <c r="E17" i="2"/>
  <c r="F17" i="2"/>
  <c r="H17" i="2"/>
  <c r="B19" i="2"/>
  <c r="A21" i="2"/>
  <c r="B22" i="2"/>
  <c r="C22" i="2"/>
  <c r="B23" i="2"/>
  <c r="C23" i="2"/>
  <c r="B25" i="2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19" i="2" l="1"/>
  <c r="G13" i="2"/>
  <c r="G12" i="2"/>
  <c r="G17" i="2"/>
  <c r="G16" i="2"/>
  <c r="F19" i="2"/>
  <c r="A18" i="2" s="1"/>
  <c r="G15" i="2"/>
  <c r="H23" i="2"/>
  <c r="E65" i="1"/>
  <c r="H22" i="2"/>
  <c r="E63" i="1"/>
  <c r="H19" i="2"/>
  <c r="G11" i="2"/>
  <c r="D65" i="1"/>
  <c r="H16" i="2"/>
  <c r="H12" i="2"/>
  <c r="G19" i="2" l="1"/>
</calcChain>
</file>

<file path=xl/sharedStrings.xml><?xml version="1.0" encoding="utf-8"?>
<sst xmlns="http://schemas.openxmlformats.org/spreadsheetml/2006/main" count="311" uniqueCount="203">
  <si>
    <t>KM-AII</t>
  </si>
  <si>
    <t>◄◄ NEM SZERKESZTHETŐ SOR !!</t>
  </si>
  <si>
    <t>TÁRGYI ESZKÖZÖK</t>
  </si>
  <si>
    <t>Munkaprogram</t>
  </si>
  <si>
    <t>Dátum:</t>
  </si>
  <si>
    <t xml:space="preserve">KM-AII-01 </t>
  </si>
  <si>
    <t>Főlap</t>
  </si>
  <si>
    <t>Készítette:</t>
  </si>
  <si>
    <t xml:space="preserve">KM-AII-02 </t>
  </si>
  <si>
    <t>Főkönyvi egyeztetés</t>
  </si>
  <si>
    <t>Ellenőrizte:</t>
  </si>
  <si>
    <t>KM-AII-10-M</t>
  </si>
  <si>
    <t>Munkalap</t>
  </si>
  <si>
    <t>A KK-09 munkalapon végzett kockázatbecslés alapján:</t>
  </si>
  <si>
    <t>KM-AII-10-E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</si>
  <si>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</si>
  <si>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</si>
  <si>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</si>
  <si>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</si>
  <si>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</si>
  <si>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</si>
  <si>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 xml:space="preserve"> 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</si>
  <si>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</si>
  <si>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</si>
  <si>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</si>
  <si>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</si>
  <si>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</si>
  <si>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</si>
  <si>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</si>
  <si>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</si>
  <si>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</si>
  <si>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</si>
  <si>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</si>
  <si>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</si>
  <si>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</si>
  <si>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</si>
  <si>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</si>
  <si>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</si>
  <si>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</si>
  <si>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</si>
  <si>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</si>
  <si>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</si>
  <si>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</si>
  <si>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</t>
  </si>
  <si>
    <t>R/Né</t>
  </si>
  <si>
    <t>Hivatkozás</t>
  </si>
  <si>
    <t>1.</t>
  </si>
  <si>
    <t>Vizsgálja meg a számlacsoport elszámolását a számlarendben!</t>
  </si>
  <si>
    <t>PÉ</t>
  </si>
  <si>
    <t>2.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</si>
  <si>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</si>
  <si>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TL</t>
  </si>
  <si>
    <t>3.</t>
  </si>
  <si>
    <t>Vizsgálja meg az eszközök alapbizonylatait (szerződések, szállítólevelek, számlák)! Bizonylattal alá nem támasztott érték beszerzési ár  részeként várható értéken növelte-e a bekerülési értéket?</t>
  </si>
  <si>
    <t>L</t>
  </si>
  <si>
    <t>4.</t>
  </si>
  <si>
    <t>Vizsgálja meg a csökkenések dokumentáltságát (értékesítési számlák, selejtezési-, megsemmisülési jegyzőkönyvek, egyéb kapcsolódó dokumentumok), a csökkenések eredményre gyakorolt hatását!</t>
  </si>
  <si>
    <t>LPÉ</t>
  </si>
  <si>
    <t>5.</t>
  </si>
  <si>
    <t>Vizsgálja meg az alkalmazott amortizációs normákat (Szv.tv. szerint vagy attól eltérően)! Az alkalmazott leírási kulcs a számviteli politikának megfelel-e?</t>
  </si>
  <si>
    <t>6.</t>
  </si>
  <si>
    <t>Vizsgálja meg az állományra vonatkozó lényegesség kategóriáinak meghatározását!</t>
  </si>
  <si>
    <t>7.</t>
  </si>
  <si>
    <t xml:space="preserve">Vizsgálja meg a maradványérték meghatározását, annak nyilvántartását! </t>
  </si>
  <si>
    <t>8.</t>
  </si>
  <si>
    <t xml:space="preserve">Vizsgálja meg az elszámolt terven felüli értékcsökkenés visszaírásának nyilvántartását! </t>
  </si>
  <si>
    <t>9.</t>
  </si>
  <si>
    <t xml:space="preserve">Vizsgálja meg az állományban nem maradt eszközök terven felüli leírásának elszámolását! </t>
  </si>
  <si>
    <t>10.</t>
  </si>
  <si>
    <t>Vizsgálja meg az eszközök értékelésének helyességét (eszközök aktivált értéke megfelel a Szv.tv. előírásainak)!</t>
  </si>
  <si>
    <t>11.</t>
  </si>
  <si>
    <t>Vizsgálja meg az importált eszközök aktivált értékét (devizaértéket megfelelően számították-e át a könyvvezetés devizanemére, vámot aktiválták)!</t>
  </si>
  <si>
    <t>12.</t>
  </si>
  <si>
    <t>Vizsgálja meg az értéknövelő felújítások és javítások, karbantartások minősítésének helyességét (meghatározásuk a számviteli politikában)!</t>
  </si>
  <si>
    <t>13.</t>
  </si>
  <si>
    <t>Vizsgálja meg a beruházásokra adott előlegeket (előleg folyószámla, bankbizonylatok, előleg számlák ellenőrzése)!</t>
  </si>
  <si>
    <t>TPÉ</t>
  </si>
  <si>
    <t>14.</t>
  </si>
  <si>
    <t>Hasonlítsa össze az eszközök értékelését a számviteli politikában és a számlarendben foglaltakkal!</t>
  </si>
  <si>
    <t>15.</t>
  </si>
  <si>
    <t>Vizsgálja meg az eszközök tárgyidőszaki állományváltozásait, növekedések, csökkenések jogcímenkénti részletezését, az üzembehelyezési bizonylatokat!</t>
  </si>
  <si>
    <t>16.</t>
  </si>
  <si>
    <t>Ellenőrizze a nullára leírt de még használatban lévő eszközök nyilvántartását!</t>
  </si>
  <si>
    <t>17.</t>
  </si>
  <si>
    <t>Vizsgálja meg a beszerzési ár speciális értelmezéseinek megfelelő elszámolását (apport, térítés nélküli átadás, ajándék, fellelés...)</t>
  </si>
  <si>
    <t>É</t>
  </si>
  <si>
    <t>18.</t>
  </si>
  <si>
    <t>Az értékcsökkenésre ésszerűségi teszt elvégzése.</t>
  </si>
  <si>
    <t>19.</t>
  </si>
  <si>
    <t>Vizsgálja meg a tárgyidőszakban leírt kisértékű (100 E Ft alatt) tárgyi eszközök nyilvántartását!</t>
  </si>
  <si>
    <t>20.</t>
  </si>
  <si>
    <t>Ellenőrizze a telkek telekkönyvi kivonatait, tulajdoni lapjait!</t>
  </si>
  <si>
    <t>21.</t>
  </si>
  <si>
    <t>Vizsgálja meg a lízingelt és bérelt eszközök értékét és ezek nyilvántartását!</t>
  </si>
  <si>
    <t>22.</t>
  </si>
  <si>
    <t>Egyeztesse a tárgyidőszaki nyitó és a bázis- időszaki záró eszközállományt!</t>
  </si>
  <si>
    <t>23.</t>
  </si>
  <si>
    <t>Állítsa össze a mérlegtételt a főkönyvi kivonatból!</t>
  </si>
  <si>
    <t xml:space="preserve"> B</t>
  </si>
  <si>
    <t>24.</t>
  </si>
  <si>
    <t>Egyeztesse az eszközök analitikus és főkönyvi nyilvántartását!</t>
  </si>
  <si>
    <t>25.</t>
  </si>
  <si>
    <t>Egyeztesse az értékcsökkenési leírásokat az eredménykimutatás megfelelő tételeivel!</t>
  </si>
  <si>
    <t>26.</t>
  </si>
  <si>
    <t>Vizsgálja meg, hogy a kiegészítő melléklet tartalmazza-e a szükséges adatokat az eszközökről!</t>
  </si>
  <si>
    <t>27.</t>
  </si>
  <si>
    <t>Annak ellenőrzése, hogy az ingatlanhoz kapcsolódó vagyoni értékű jogok aktivált értéke mi alapján lett meghatározva /dokumentumok begyűjtése/, van-e információ azok valós piaci értékéről!</t>
  </si>
  <si>
    <t>28.</t>
  </si>
  <si>
    <t>Amennyiben a tárgyidőszakban az eszközöket leltározták ellenőrizze a leltározás dokumentumait, a leltár kiértékelését, és a leltáreltérések elszámolását, egyeztesse az analitikus és főkönyvi nyilvántartásokkal!</t>
  </si>
  <si>
    <t>LT</t>
  </si>
  <si>
    <t>29.</t>
  </si>
  <si>
    <t>Tekintse meg a tárgyi eszközöket olyan helyszíneken, ahol a könyvvizsgáló megjelenését korábban nem jelentették be.</t>
  </si>
  <si>
    <t>30.</t>
  </si>
  <si>
    <t>A tárgyi eszközök leltározását a beszámolási időszak végén vagy az időszak végéhez közelebb eső napokon hajtsa végre.</t>
  </si>
  <si>
    <t>31.</t>
  </si>
  <si>
    <t>Vizsgálja meg az eszközök tehermentességét (zálogjogok, biztosítékok, meghosszabbított tulajdonosi előjogok)!</t>
  </si>
  <si>
    <t>PÉB</t>
  </si>
  <si>
    <t>32.</t>
  </si>
  <si>
    <t>Vizsgálja meg a befejezetlen beruházások állományát (záró állomány leltára, számlák, szerződések)!</t>
  </si>
  <si>
    <t>33.</t>
  </si>
  <si>
    <t>Értékhelyesbítés értékének összehasonlítása a független értékbecslő véleményével.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</si>
  <si>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</si>
  <si>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</si>
  <si>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</si>
  <si>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</si>
  <si>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</si>
  <si>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</si>
  <si>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</si>
  <si>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</si>
  <si>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</si>
  <si>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</si>
  <si>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>KM-AII-01</t>
  </si>
  <si>
    <t>NÉ</t>
  </si>
  <si>
    <t>IGEN</t>
  </si>
  <si>
    <t>NEM</t>
  </si>
  <si>
    <t>AII. TÁRGYI 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</si>
  <si>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</si>
  <si>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</si>
  <si>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</si>
  <si>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</si>
  <si>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</si>
  <si>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</si>
  <si>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</si>
  <si>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</si>
  <si>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</si>
  <si>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</si>
  <si>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Ingatlanok és a kapcs. v. é. jogok</t>
  </si>
  <si>
    <t>Műszaki berend., gépek, járművek</t>
  </si>
  <si>
    <t>Egyéb berend., felsz., járművek</t>
  </si>
  <si>
    <t>Tenyészállatok</t>
  </si>
  <si>
    <t>Beruházások, felújítások</t>
  </si>
  <si>
    <t>Beruházásokra adott előleg</t>
  </si>
  <si>
    <t>Tárgyi eszközök értékhelyesbítése</t>
  </si>
  <si>
    <t>Tárgyi eszközök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</si>
  <si>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</si>
  <si>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</si>
  <si>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</si>
  <si>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</si>
  <si>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</si>
  <si>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</si>
  <si>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</si>
  <si>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</si>
  <si>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</si>
  <si>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</si>
  <si>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</si>
  <si>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</si>
  <si>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</si>
  <si>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</si>
  <si>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AII. Tárgyi eszközök</t>
  </si>
  <si>
    <t>Kivezetett eszközök nettó, bruttó értéke és értékcsökkenése</t>
  </si>
  <si>
    <t>Főlap-főkönyvi kivonat egyeztetés</t>
  </si>
  <si>
    <t>KM-AII-02</t>
  </si>
  <si>
    <t>Befektetési tükör</t>
  </si>
  <si>
    <t>Könyvelés tesztelése / AuditTeszt programmal</t>
  </si>
  <si>
    <t>Adatok-és ellenőrzés tesztelése / AuditTeszt programmal</t>
  </si>
  <si>
    <t>Jelentős változások magyarázata: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</si>
  <si>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</si>
  <si>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</si>
  <si>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</si>
  <si>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</si>
  <si>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</si>
  <si>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</si>
  <si>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</si>
  <si>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</si>
  <si>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</si>
  <si>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</si>
  <si>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MUNKALAP</t>
  </si>
  <si>
    <t>TÁRGYI ESZKÖZÖK …..</t>
  </si>
  <si>
    <t>Ügyfél neve:</t>
  </si>
  <si>
    <t>Fordulónap:</t>
  </si>
  <si>
    <t>Igen</t>
  </si>
  <si>
    <t>Nem</t>
  </si>
  <si>
    <t>TÁRGYI 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</si>
  <si>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</si>
  <si>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</si>
  <si>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</si>
  <si>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</si>
  <si>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</si>
  <si>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</si>
  <si>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</si>
  <si>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</si>
  <si>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A területen kijelölt eljárásokat teljeskörűen elvégeztük.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</si>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</sst>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#\ ###\ ###\ ###\ ##0;[Red]\-#\ ###\ ###\ ###\ ##0;&quot;&quot;"/>
    <numFmt numFmtId="167" formatCode="#,###,###,###,##0"/>
    <numFmt numFmtId="168" formatCode="0.00_ ;[Red]\-0.00\ "/>
    <numFmt numFmtId="169" formatCode="yyyy\.mm\.dd"/>
  </numFmts>
  <fonts count="44" x14ac:knownFonts="1">
    <font>
      <sz val="11"/>
      <name val="Arial"/>
    </font>
    <font>
      <sz val="9"/>
      <name val="Arial"/>
    </font>
    <font>
      <sz val="10"/>
      <name val="Arial"/>
    </font>
    <font>
      <b/>
      <sz val="10"/>
      <name val="Arial"/>
    </font>
    <font>
      <sz val="11"/>
      <name val="Times New Roman CE"/>
    </font>
    <font>
      <b/>
      <sz val="11"/>
      <color rgb="FF000000"/>
      <name val="Arial Narrow"/>
    </font>
    <font>
      <sz val="11"/>
      <color rgb="FF000000"/>
      <name val="Arial Narrow"/>
    </font>
    <font>
      <sz val="10"/>
      <color rgb="FF000000"/>
      <name val="Arial Narrow"/>
    </font>
    <font>
      <b/>
      <sz val="10"/>
      <name val="Arial Narrow"/>
    </font>
    <font>
      <sz val="10"/>
      <name val="Arial Narrow"/>
    </font>
    <font>
      <sz val="11"/>
      <name val="Arial Narrow"/>
    </font>
    <font>
      <b/>
      <sz val="11"/>
      <name val="Arial Narrow"/>
    </font>
    <font>
      <b/>
      <sz val="12"/>
      <name val="Arial Narrow"/>
    </font>
    <font>
      <b/>
      <sz val="9"/>
      <name val="Arial Narrow"/>
    </font>
    <font>
      <sz val="9"/>
      <name val="Arial Narrow"/>
    </font>
    <font>
      <u/>
      <sz val="9"/>
      <color rgb="FF0000FF"/>
      <name val="Arial Narrow"/>
    </font>
    <font>
      <b/>
      <u/>
      <sz val="9"/>
      <name val="Arial Narrow"/>
    </font>
    <font>
      <b/>
      <sz val="9"/>
      <color rgb="FF0000FF"/>
      <name val="Arial Narrow"/>
    </font>
    <font>
      <sz val="12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sz val="11"/>
      <color rgb="FFFFFFFF"/>
      <name val="Calibri"/>
    </font>
    <font>
      <b/>
      <sz val="11"/>
      <color rgb="FF000000"/>
      <name val="Calibri"/>
    </font>
    <font>
      <b/>
      <sz val="9"/>
      <color rgb="FFFF0000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u/>
      <sz val="11"/>
      <name val="Arial Narrow"/>
    </font>
    <font>
      <i/>
      <sz val="9"/>
      <name val="Arial Narrow"/>
    </font>
    <font>
      <sz val="11"/>
      <name val="Arial Narrow"/>
    </font>
    <font>
      <b/>
      <sz val="9"/>
      <name val="Arial narrow"/>
    </font>
    <font>
      <sz val="9"/>
      <name val="Arial narrow"/>
    </font>
    <font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1" fillId="2" borderId="0" xfId="0" applyFont="1" applyFill="1" applyAlignment="1">
      <alignment horizontal="left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10" fillId="0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/>
    <xf numFmtId="0" fontId="25" fillId="2" borderId="0" xfId="0" applyFont="1" applyFill="1" applyAlignment="1"/>
    <xf numFmtId="0" fontId="26" fillId="3" borderId="0" xfId="0" applyFont="1" applyFill="1" applyAlignment="1"/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20" fillId="3" borderId="0" xfId="0" applyFont="1" applyFill="1" applyAlignment="1"/>
    <xf numFmtId="0" fontId="10" fillId="3" borderId="0" xfId="0" applyFont="1" applyFill="1" applyAlignment="1"/>
    <xf numFmtId="0" fontId="8" fillId="2" borderId="1" xfId="0" applyFont="1" applyFill="1" applyBorder="1" applyAlignment="1"/>
    <xf numFmtId="0" fontId="10" fillId="0" borderId="3" xfId="0" applyFont="1" applyFill="1" applyBorder="1" applyAlignment="1">
      <alignment vertical="center" wrapText="1"/>
    </xf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0" xfId="0" applyFont="1" applyFill="1" applyAlignment="1"/>
    <xf numFmtId="0" fontId="20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6" fillId="2" borderId="0" xfId="0" applyFont="1" applyFill="1" applyAlignment="1"/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11" fillId="3" borderId="0" xfId="0" applyFont="1" applyFill="1" applyAlignment="1"/>
    <xf numFmtId="0" fontId="8" fillId="4" borderId="0" xfId="0" applyFont="1" applyFill="1" applyAlignment="1">
      <alignment horizontal="center"/>
    </xf>
    <xf numFmtId="0" fontId="9" fillId="3" borderId="0" xfId="0" applyFont="1" applyFill="1" applyAlignment="1"/>
    <xf numFmtId="0" fontId="34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/>
    </xf>
    <xf numFmtId="0" fontId="8" fillId="3" borderId="0" xfId="0" applyFont="1" applyFill="1" applyAlignment="1"/>
    <xf numFmtId="0" fontId="9" fillId="2" borderId="14" xfId="0" applyFont="1" applyFill="1" applyBorder="1" applyAlignment="1">
      <alignment vertical="center" wrapText="1"/>
    </xf>
    <xf numFmtId="0" fontId="3" fillId="0" borderId="14" xfId="0" applyFont="1" applyFill="1" applyBorder="1" applyAlignment="1"/>
    <xf numFmtId="0" fontId="9" fillId="2" borderId="29" xfId="0" applyFont="1" applyFill="1" applyBorder="1" applyAlignment="1">
      <alignment vertical="center" wrapText="1"/>
    </xf>
    <xf numFmtId="0" fontId="3" fillId="0" borderId="0" xfId="0" applyFont="1" applyFill="1" applyAlignment="1"/>
    <xf numFmtId="0" fontId="34" fillId="2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0" borderId="0" xfId="0" applyFont="1" applyFill="1" applyAlignment="1"/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/>
    </xf>
    <xf numFmtId="3" fontId="8" fillId="2" borderId="36" xfId="0" applyNumberFormat="1" applyFont="1" applyFill="1" applyBorder="1" applyAlignment="1">
      <alignment horizontal="center"/>
    </xf>
    <xf numFmtId="0" fontId="38" fillId="3" borderId="0" xfId="0" applyFont="1" applyFill="1" applyAlignment="1"/>
    <xf numFmtId="14" fontId="9" fillId="2" borderId="36" xfId="0" applyNumberFormat="1" applyFont="1" applyFill="1" applyBorder="1" applyAlignment="1">
      <alignment horizontal="center" vertical="top"/>
    </xf>
    <xf numFmtId="3" fontId="9" fillId="2" borderId="36" xfId="0" applyNumberFormat="1" applyFont="1" applyFill="1" applyBorder="1" applyAlignment="1">
      <alignment horizontal="center" vertical="top"/>
    </xf>
    <xf numFmtId="3" fontId="9" fillId="2" borderId="36" xfId="0" applyNumberFormat="1" applyFont="1" applyFill="1" applyBorder="1" applyAlignment="1"/>
    <xf numFmtId="0" fontId="38" fillId="3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8" fillId="0" borderId="0" xfId="0" applyFont="1" applyFill="1" applyAlignment="1"/>
    <xf numFmtId="0" fontId="9" fillId="3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4" fillId="3" borderId="0" xfId="0" applyFont="1" applyFill="1" applyAlignment="1"/>
    <xf numFmtId="0" fontId="13" fillId="2" borderId="1" xfId="0" applyFont="1" applyFill="1" applyBorder="1" applyAlignment="1"/>
    <xf numFmtId="0" fontId="14" fillId="2" borderId="2" xfId="0" applyFont="1" applyFill="1" applyBorder="1" applyAlignment="1"/>
    <xf numFmtId="0" fontId="13" fillId="2" borderId="2" xfId="0" applyFont="1" applyFill="1" applyBorder="1" applyAlignment="1">
      <alignment horizontal="left"/>
    </xf>
    <xf numFmtId="49" fontId="13" fillId="2" borderId="2" xfId="0" applyNumberFormat="1" applyFont="1" applyFill="1" applyBorder="1" applyAlignment="1"/>
    <xf numFmtId="0" fontId="14" fillId="2" borderId="3" xfId="0" applyFont="1" applyFill="1" applyBorder="1" applyAlignment="1"/>
    <xf numFmtId="0" fontId="13" fillId="2" borderId="7" xfId="0" applyFont="1" applyFill="1" applyBorder="1" applyAlignment="1"/>
    <xf numFmtId="0" fontId="14" fillId="2" borderId="8" xfId="0" applyFont="1" applyFill="1" applyBorder="1" applyAlignment="1"/>
    <xf numFmtId="0" fontId="13" fillId="2" borderId="8" xfId="0" applyFont="1" applyFill="1" applyBorder="1" applyAlignment="1"/>
    <xf numFmtId="0" fontId="34" fillId="2" borderId="0" xfId="0" applyFont="1" applyFill="1" applyAlignment="1"/>
    <xf numFmtId="0" fontId="14" fillId="2" borderId="0" xfId="0" applyFont="1" applyFill="1" applyAlignment="1"/>
    <xf numFmtId="0" fontId="13" fillId="2" borderId="2" xfId="0" applyFont="1" applyFill="1" applyBorder="1" applyAlignment="1"/>
    <xf numFmtId="0" fontId="14" fillId="3" borderId="0" xfId="0" applyFont="1" applyFill="1" applyAlignment="1">
      <alignment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/>
    </xf>
    <xf numFmtId="164" fontId="13" fillId="2" borderId="22" xfId="0" applyNumberFormat="1" applyFont="1" applyFill="1" applyBorder="1" applyAlignment="1"/>
    <xf numFmtId="164" fontId="13" fillId="5" borderId="22" xfId="0" applyNumberFormat="1" applyFont="1" applyFill="1" applyBorder="1" applyAlignment="1">
      <alignment horizontal="center"/>
    </xf>
    <xf numFmtId="164" fontId="13" fillId="2" borderId="22" xfId="0" applyNumberFormat="1" applyFont="1" applyFill="1" applyBorder="1" applyAlignment="1">
      <alignment vertical="center"/>
    </xf>
    <xf numFmtId="164" fontId="13" fillId="2" borderId="23" xfId="0" applyNumberFormat="1" applyFont="1" applyFill="1" applyBorder="1" applyAlignment="1"/>
    <xf numFmtId="0" fontId="14" fillId="2" borderId="11" xfId="0" applyFont="1" applyFill="1" applyBorder="1" applyAlignment="1">
      <alignment horizontal="left"/>
    </xf>
    <xf numFmtId="164" fontId="13" fillId="2" borderId="6" xfId="0" applyNumberFormat="1" applyFont="1" applyFill="1" applyBorder="1" applyAlignment="1"/>
    <xf numFmtId="164" fontId="13" fillId="5" borderId="6" xfId="0" applyNumberFormat="1" applyFont="1" applyFill="1" applyBorder="1" applyAlignment="1">
      <alignment horizontal="center"/>
    </xf>
    <xf numFmtId="164" fontId="13" fillId="2" borderId="24" xfId="0" applyNumberFormat="1" applyFont="1" applyFill="1" applyBorder="1" applyAlignment="1"/>
    <xf numFmtId="0" fontId="14" fillId="2" borderId="11" xfId="0" applyFont="1" applyFill="1" applyBorder="1" applyAlignment="1"/>
    <xf numFmtId="0" fontId="14" fillId="2" borderId="12" xfId="0" applyFont="1" applyFill="1" applyBorder="1" applyAlignment="1">
      <alignment horizontal="left"/>
    </xf>
    <xf numFmtId="164" fontId="13" fillId="2" borderId="9" xfId="0" applyNumberFormat="1" applyFont="1" applyFill="1" applyBorder="1" applyAlignment="1"/>
    <xf numFmtId="164" fontId="13" fillId="5" borderId="9" xfId="0" applyNumberFormat="1" applyFont="1" applyFill="1" applyBorder="1" applyAlignment="1">
      <alignment horizontal="center"/>
    </xf>
    <xf numFmtId="164" fontId="13" fillId="2" borderId="25" xfId="0" applyNumberFormat="1" applyFont="1" applyFill="1" applyBorder="1" applyAlignment="1"/>
    <xf numFmtId="0" fontId="24" fillId="2" borderId="0" xfId="0" applyFont="1" applyFill="1" applyAlignment="1">
      <alignment horizontal="right"/>
    </xf>
    <xf numFmtId="164" fontId="13" fillId="2" borderId="0" xfId="0" applyNumberFormat="1" applyFont="1" applyFill="1" applyAlignment="1"/>
    <xf numFmtId="164" fontId="13" fillId="2" borderId="0" xfId="0" applyNumberFormat="1" applyFont="1" applyFill="1" applyAlignment="1">
      <alignment horizontal="center"/>
    </xf>
    <xf numFmtId="0" fontId="13" fillId="2" borderId="13" xfId="0" applyFont="1" applyFill="1" applyBorder="1" applyAlignment="1">
      <alignment horizontal="left"/>
    </xf>
    <xf numFmtId="164" fontId="13" fillId="2" borderId="26" xfId="0" applyNumberFormat="1" applyFont="1" applyFill="1" applyBorder="1" applyAlignment="1"/>
    <xf numFmtId="164" fontId="13" fillId="2" borderId="26" xfId="0" applyNumberFormat="1" applyFont="1" applyFill="1" applyBorder="1" applyAlignment="1">
      <alignment horizontal="center"/>
    </xf>
    <xf numFmtId="164" fontId="13" fillId="2" borderId="26" xfId="0" applyNumberFormat="1" applyFont="1" applyFill="1" applyBorder="1" applyAlignment="1">
      <alignment horizontal="right"/>
    </xf>
    <xf numFmtId="164" fontId="13" fillId="2" borderId="27" xfId="0" applyNumberFormat="1" applyFont="1" applyFill="1" applyBorder="1" applyAlignment="1"/>
    <xf numFmtId="0" fontId="13" fillId="2" borderId="0" xfId="0" applyFont="1" applyFill="1" applyAlignment="1">
      <alignment horizontal="left"/>
    </xf>
    <xf numFmtId="3" fontId="13" fillId="2" borderId="0" xfId="0" applyNumberFormat="1" applyFont="1" applyFill="1" applyAlignment="1"/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3" fillId="2" borderId="0" xfId="0" applyFont="1" applyFill="1" applyAlignment="1"/>
    <xf numFmtId="0" fontId="33" fillId="0" borderId="0" xfId="0" applyFont="1" applyFill="1" applyAlignment="1"/>
    <xf numFmtId="0" fontId="31" fillId="3" borderId="0" xfId="0" applyFont="1" applyFill="1" applyAlignment="1"/>
    <xf numFmtId="0" fontId="13" fillId="2" borderId="1" xfId="0" applyFont="1" applyFill="1" applyBorder="1" applyAlignment="1">
      <alignment horizontal="left"/>
    </xf>
    <xf numFmtId="1" fontId="13" fillId="0" borderId="5" xfId="0" applyNumberFormat="1" applyFont="1" applyFill="1" applyBorder="1" applyAlignment="1"/>
    <xf numFmtId="0" fontId="33" fillId="2" borderId="0" xfId="0" applyFont="1" applyFill="1" applyAlignment="1">
      <alignment horizontal="left"/>
    </xf>
    <xf numFmtId="0" fontId="13" fillId="0" borderId="30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right"/>
    </xf>
    <xf numFmtId="0" fontId="14" fillId="0" borderId="32" xfId="0" applyFont="1" applyFill="1" applyBorder="1" applyAlignment="1"/>
    <xf numFmtId="0" fontId="37" fillId="0" borderId="0" xfId="0" applyFont="1" applyFill="1" applyAlignment="1"/>
    <xf numFmtId="164" fontId="14" fillId="0" borderId="0" xfId="0" applyNumberFormat="1" applyFont="1" applyFill="1" applyAlignment="1"/>
    <xf numFmtId="0" fontId="14" fillId="0" borderId="0" xfId="0" applyFont="1" applyFill="1" applyAlignment="1"/>
    <xf numFmtId="164" fontId="14" fillId="2" borderId="0" xfId="0" applyNumberFormat="1" applyFont="1" applyFill="1" applyAlignment="1"/>
    <xf numFmtId="0" fontId="16" fillId="3" borderId="0" xfId="0" applyFont="1" applyFill="1" applyAlignment="1"/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right"/>
    </xf>
    <xf numFmtId="0" fontId="14" fillId="0" borderId="21" xfId="0" applyFont="1" applyFill="1" applyBorder="1" applyAlignment="1"/>
    <xf numFmtId="0" fontId="13" fillId="3" borderId="0" xfId="0" applyFont="1" applyFill="1" applyAlignment="1"/>
    <xf numFmtId="0" fontId="13" fillId="2" borderId="0" xfId="0" applyFont="1" applyFill="1" applyAlignment="1"/>
    <xf numFmtId="0" fontId="17" fillId="2" borderId="0" xfId="0" applyFont="1" applyFill="1" applyAlignment="1">
      <alignment horizontal="left"/>
    </xf>
    <xf numFmtId="0" fontId="15" fillId="2" borderId="0" xfId="0" applyFont="1" applyFill="1" applyAlignment="1"/>
    <xf numFmtId="0" fontId="13" fillId="6" borderId="0" xfId="0" applyFont="1" applyFill="1" applyAlignment="1">
      <alignment horizontal="left"/>
    </xf>
    <xf numFmtId="0" fontId="14" fillId="3" borderId="20" xfId="0" applyFont="1" applyFill="1" applyBorder="1" applyAlignment="1"/>
    <xf numFmtId="0" fontId="14" fillId="3" borderId="20" xfId="0" applyFont="1" applyFill="1" applyBorder="1" applyAlignment="1">
      <alignment horizontal="left"/>
    </xf>
    <xf numFmtId="3" fontId="14" fillId="3" borderId="20" xfId="0" applyNumberFormat="1" applyFont="1" applyFill="1" applyBorder="1" applyAlignment="1"/>
    <xf numFmtId="3" fontId="14" fillId="3" borderId="20" xfId="0" applyNumberFormat="1" applyFont="1" applyFill="1" applyBorder="1" applyAlignment="1">
      <alignment horizontal="right"/>
    </xf>
    <xf numFmtId="3" fontId="14" fillId="2" borderId="0" xfId="0" applyNumberFormat="1" applyFont="1" applyFill="1" applyAlignment="1"/>
    <xf numFmtId="3" fontId="9" fillId="3" borderId="0" xfId="0" applyNumberFormat="1" applyFont="1" applyFill="1" applyAlignment="1"/>
    <xf numFmtId="164" fontId="10" fillId="2" borderId="0" xfId="0" applyNumberFormat="1" applyFont="1" applyFill="1" applyAlignment="1"/>
    <xf numFmtId="164" fontId="10" fillId="0" borderId="0" xfId="0" applyNumberFormat="1" applyFont="1" applyFill="1" applyAlignment="1"/>
    <xf numFmtId="0" fontId="28" fillId="2" borderId="0" xfId="0" applyFont="1" applyFill="1" applyAlignment="1"/>
    <xf numFmtId="0" fontId="18" fillId="0" borderId="0" xfId="0" applyFont="1" applyFill="1" applyAlignment="1"/>
    <xf numFmtId="0" fontId="18" fillId="2" borderId="2" xfId="0" applyFont="1" applyFill="1" applyBorder="1" applyAlignment="1"/>
    <xf numFmtId="164" fontId="18" fillId="2" borderId="2" xfId="0" applyNumberFormat="1" applyFont="1" applyFill="1" applyBorder="1" applyAlignment="1"/>
    <xf numFmtId="164" fontId="18" fillId="0" borderId="3" xfId="0" applyNumberFormat="1" applyFont="1" applyFill="1" applyBorder="1" applyAlignment="1"/>
    <xf numFmtId="164" fontId="14" fillId="2" borderId="2" xfId="0" applyNumberFormat="1" applyFont="1" applyFill="1" applyBorder="1" applyAlignment="1"/>
    <xf numFmtId="164" fontId="14" fillId="0" borderId="3" xfId="0" applyNumberFormat="1" applyFont="1" applyFill="1" applyBorder="1" applyAlignment="1"/>
    <xf numFmtId="0" fontId="13" fillId="2" borderId="14" xfId="0" applyFont="1" applyFill="1" applyBorder="1" applyAlignment="1"/>
    <xf numFmtId="0" fontId="13" fillId="2" borderId="0" xfId="0" applyFont="1" applyFill="1" applyAlignment="1">
      <alignment horizontal="right"/>
    </xf>
    <xf numFmtId="164" fontId="13" fillId="6" borderId="17" xfId="0" applyNumberFormat="1" applyFont="1" applyFill="1" applyBorder="1" applyAlignment="1"/>
    <xf numFmtId="164" fontId="13" fillId="0" borderId="1" xfId="0" applyNumberFormat="1" applyFont="1" applyFill="1" applyBorder="1" applyAlignment="1">
      <alignment horizontal="center"/>
    </xf>
    <xf numFmtId="0" fontId="18" fillId="0" borderId="3" xfId="0" applyFont="1" applyFill="1" applyBorder="1" applyAlignment="1"/>
    <xf numFmtId="0" fontId="8" fillId="2" borderId="14" xfId="0" applyFont="1" applyFill="1" applyBorder="1" applyAlignment="1"/>
    <xf numFmtId="0" fontId="14" fillId="2" borderId="14" xfId="0" applyFont="1" applyFill="1" applyBorder="1" applyAlignment="1"/>
    <xf numFmtId="0" fontId="13" fillId="2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13" fillId="0" borderId="16" xfId="0" applyFont="1" applyFill="1" applyBorder="1" applyAlignment="1"/>
    <xf numFmtId="0" fontId="9" fillId="2" borderId="8" xfId="0" applyFont="1" applyFill="1" applyBorder="1" applyAlignment="1"/>
    <xf numFmtId="0" fontId="10" fillId="2" borderId="8" xfId="0" applyFont="1" applyFill="1" applyBorder="1" applyAlignment="1"/>
    <xf numFmtId="0" fontId="13" fillId="2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164" fontId="13" fillId="6" borderId="18" xfId="0" applyNumberFormat="1" applyFont="1" applyFill="1" applyBorder="1" applyAlignment="1">
      <alignment horizontal="center"/>
    </xf>
    <xf numFmtId="0" fontId="18" fillId="0" borderId="4" xfId="0" applyFont="1" applyFill="1" applyBorder="1" applyAlignment="1"/>
    <xf numFmtId="0" fontId="18" fillId="3" borderId="8" xfId="0" applyFont="1" applyFill="1" applyBorder="1" applyAlignment="1"/>
    <xf numFmtId="0" fontId="0" fillId="0" borderId="0" xfId="0" applyFont="1" applyFill="1" applyAlignment="1"/>
    <xf numFmtId="0" fontId="18" fillId="0" borderId="8" xfId="0" applyFont="1" applyFill="1" applyBorder="1" applyAlignment="1"/>
    <xf numFmtId="0" fontId="18" fillId="3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165" fontId="13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center"/>
    </xf>
    <xf numFmtId="0" fontId="39" fillId="2" borderId="0" xfId="0" applyFont="1" applyFill="1" applyAlignment="1">
      <alignment horizontal="left"/>
    </xf>
    <xf numFmtId="165" fontId="39" fillId="2" borderId="0" xfId="0" applyNumberFormat="1" applyFont="1" applyFill="1" applyAlignment="1">
      <alignment horizontal="right"/>
    </xf>
    <xf numFmtId="165" fontId="40" fillId="2" borderId="0" xfId="0" applyNumberFormat="1" applyFont="1" applyFill="1" applyAlignment="1">
      <alignment horizontal="right"/>
    </xf>
    <xf numFmtId="166" fontId="39" fillId="2" borderId="0" xfId="0" applyNumberFormat="1" applyFont="1" applyFill="1" applyAlignment="1">
      <alignment horizontal="right"/>
    </xf>
    <xf numFmtId="166" fontId="39" fillId="2" borderId="0" xfId="0" applyNumberFormat="1" applyFont="1" applyFill="1" applyAlignment="1">
      <alignment horizontal="center"/>
    </xf>
    <xf numFmtId="164" fontId="39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165" fontId="41" fillId="2" borderId="0" xfId="0" applyNumberFormat="1" applyFont="1" applyFill="1" applyAlignment="1">
      <alignment horizontal="right"/>
    </xf>
    <xf numFmtId="167" fontId="40" fillId="2" borderId="0" xfId="0" applyNumberFormat="1" applyFont="1" applyFill="1" applyAlignment="1">
      <alignment horizontal="left"/>
    </xf>
    <xf numFmtId="168" fontId="39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166" fontId="39" fillId="2" borderId="0" xfId="0" applyNumberFormat="1" applyFont="1" applyFill="1" applyAlignment="1">
      <alignment horizontal="left"/>
    </xf>
    <xf numFmtId="167" fontId="39" fillId="2" borderId="0" xfId="0" applyNumberFormat="1" applyFont="1" applyFill="1" applyAlignment="1">
      <alignment horizontal="left"/>
    </xf>
    <xf numFmtId="167" fontId="41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0" fontId="21" fillId="2" borderId="0" xfId="0" applyFont="1" applyFill="1" applyAlignment="1"/>
    <xf numFmtId="0" fontId="5" fillId="2" borderId="0" xfId="0" applyFont="1" applyFill="1" applyAlignment="1">
      <alignment horizontal="center" vertical="top" wrapText="1"/>
    </xf>
    <xf numFmtId="0" fontId="22" fillId="2" borderId="0" xfId="0" applyFont="1" applyFill="1" applyAlignment="1"/>
    <xf numFmtId="0" fontId="5" fillId="2" borderId="0" xfId="0" applyFont="1" applyFill="1" applyAlignment="1">
      <alignment horizontal="right"/>
    </xf>
    <xf numFmtId="0" fontId="6" fillId="3" borderId="0" xfId="0" applyFont="1" applyFill="1" applyAlignment="1"/>
    <xf numFmtId="0" fontId="25" fillId="3" borderId="0" xfId="0" applyFont="1" applyFill="1" applyAlignment="1"/>
    <xf numFmtId="0" fontId="5" fillId="2" borderId="0" xfId="0" applyFont="1" applyFill="1" applyAlignment="1"/>
    <xf numFmtId="0" fontId="7" fillId="2" borderId="0" xfId="0" applyFont="1" applyFill="1" applyAlignment="1">
      <alignment vertical="top" wrapText="1"/>
    </xf>
    <xf numFmtId="0" fontId="8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/>
    </xf>
    <xf numFmtId="0" fontId="22" fillId="2" borderId="0" xfId="0" applyFont="1" applyFill="1" applyAlignment="1">
      <alignment vertical="top" wrapText="1"/>
    </xf>
    <xf numFmtId="0" fontId="22" fillId="2" borderId="6" xfId="0" applyFont="1" applyFill="1" applyBorder="1" applyAlignment="1"/>
    <xf numFmtId="0" fontId="22" fillId="2" borderId="6" xfId="0" applyFont="1" applyFill="1" applyBorder="1" applyAlignment="1">
      <alignment vertical="top" wrapText="1"/>
    </xf>
    <xf numFmtId="0" fontId="6" fillId="0" borderId="0" xfId="0" applyFont="1" applyFill="1" applyAlignment="1"/>
    <xf numFmtId="0" fontId="22" fillId="3" borderId="0" xfId="0" applyFont="1" applyFill="1" applyAlignment="1"/>
    <xf numFmtId="0" fontId="22" fillId="3" borderId="0" xfId="0" applyFont="1" applyFill="1" applyAlignment="1">
      <alignment vertical="top" wrapText="1"/>
    </xf>
    <xf numFmtId="0" fontId="6" fillId="2" borderId="0" xfId="0" applyFont="1" applyFill="1" applyAlignment="1"/>
    <xf numFmtId="0" fontId="25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6" fillId="5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14" fontId="9" fillId="2" borderId="0" xfId="0" applyNumberFormat="1" applyFont="1" applyFill="1" applyAlignment="1"/>
    <xf numFmtId="0" fontId="6" fillId="3" borderId="0" xfId="0" applyFont="1" applyFill="1" applyAlignment="1">
      <alignment vertical="top" wrapText="1"/>
    </xf>
    <xf numFmtId="0" fontId="2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0" fontId="23" fillId="0" borderId="0" xfId="0" applyFont="1" applyFill="1" applyAlignment="1"/>
    <xf numFmtId="3" fontId="23" fillId="0" borderId="0" xfId="0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right"/>
    </xf>
    <xf numFmtId="0" fontId="30" fillId="0" borderId="0" xfId="0" applyFont="1" applyFill="1" applyAlignment="1"/>
    <xf numFmtId="0" fontId="2" fillId="0" borderId="0" xfId="0" applyFont="1" applyFill="1" applyAlignment="1">
      <alignment vertical="top"/>
    </xf>
    <xf numFmtId="0" fontId="43" fillId="2" borderId="0" xfId="0" applyFont="1" applyFill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43" fillId="2" borderId="36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horizontal="justify" vertical="top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215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showGridLines="0" tabSelected="1" workbookViewId="0"/>
  </sheetViews>
  <sheetFormatPr defaultColWidth="9" defaultRowHeight="16.5" customHeight="1" x14ac:dyDescent="0.3"/>
  <cols>
    <col min="1" max="1" width="7" style="14" customWidth="1"/>
    <col min="2" max="2" width="54.875" style="69" customWidth="1"/>
    <col min="3" max="3" width="10.625" style="69" customWidth="1"/>
    <col min="4" max="5" width="10.625" style="14" customWidth="1"/>
    <col min="6" max="6" width="10.125" style="14" customWidth="1"/>
    <col min="7" max="9" width="9" style="14" customWidth="1"/>
    <col min="10" max="16384" width="9" style="14"/>
  </cols>
  <sheetData>
    <row r="1" spans="1:9" x14ac:dyDescent="0.3">
      <c r="A1" s="1" t="s">
        <v>0</v>
      </c>
      <c r="B1" s="2"/>
      <c r="C1" s="3"/>
      <c r="D1" s="4"/>
      <c r="E1" s="4"/>
    </row>
    <row r="2" spans="1:9" x14ac:dyDescent="0.3">
      <c r="A2" s="5"/>
      <c r="B2" s="6"/>
      <c r="C2" s="7"/>
      <c r="D2" s="8">
        <f>A68</f>
        <v>0</v>
      </c>
      <c r="E2" s="8">
        <f>A70</f>
        <v>0</v>
      </c>
      <c r="F2" s="9" t="s">
        <v>1</v>
      </c>
    </row>
    <row r="3" spans="1:9" x14ac:dyDescent="0.3">
      <c r="A3" s="10" t="s">
        <v>2</v>
      </c>
      <c r="B3" s="2"/>
      <c r="C3" s="11"/>
      <c r="D3" s="12"/>
      <c r="E3" s="12"/>
      <c r="F3" s="13" t="s">
        <v>0</v>
      </c>
      <c r="G3" s="14" t="s">
        <v>3</v>
      </c>
    </row>
    <row r="4" spans="1:9" x14ac:dyDescent="0.3">
      <c r="A4" s="15" t="str">
        <f>"Ügyfél:   "&amp;Alapa!$C$17</f>
        <v xml:space="preserve">Ügyfél:   </v>
      </c>
      <c r="B4" s="16"/>
      <c r="C4" s="15" t="s">
        <v>4</v>
      </c>
      <c r="D4" s="17">
        <f>Alapa!$C$15</f>
        <v>0</v>
      </c>
      <c r="E4" s="18"/>
      <c r="F4" s="13" t="s">
        <v>5</v>
      </c>
      <c r="G4" s="14" t="s">
        <v>6</v>
      </c>
    </row>
    <row r="5" spans="1:9" x14ac:dyDescent="0.3">
      <c r="A5" s="15" t="str">
        <f>"Fordulónap: "&amp;Alapa!$C$12</f>
        <v xml:space="preserve">Fordulónap: </v>
      </c>
      <c r="B5" s="16"/>
      <c r="C5" s="15" t="s">
        <v>7</v>
      </c>
      <c r="D5" s="17" t="e">
        <f>VLOOKUP(G8,Alapa!$G$2:$H$22,2)</f>
        <v>#N/A</v>
      </c>
      <c r="E5" s="19"/>
      <c r="F5" s="13" t="s">
        <v>8</v>
      </c>
      <c r="G5" s="14" t="s">
        <v>9</v>
      </c>
    </row>
    <row r="6" spans="1:9" x14ac:dyDescent="0.3">
      <c r="A6" s="20"/>
      <c r="B6" s="2"/>
      <c r="C6" s="15" t="s">
        <v>10</v>
      </c>
      <c r="D6" s="17" t="str">
        <f>IF(Alapa!$N$2=0," ",Alapa!$N$2)</f>
        <v xml:space="preserve"> </v>
      </c>
      <c r="E6" s="19"/>
      <c r="F6" s="21" t="s">
        <v>11</v>
      </c>
      <c r="G6" s="22" t="s">
        <v>12</v>
      </c>
    </row>
    <row r="7" spans="1:9" x14ac:dyDescent="0.3">
      <c r="A7" s="23" t="s">
        <v>13</v>
      </c>
      <c r="B7" s="2"/>
      <c r="C7" s="24"/>
      <c r="D7" s="20"/>
      <c r="E7" s="12"/>
      <c r="F7" s="21" t="s">
        <v>14</v>
      </c>
      <c r="G7" s="14" t="s">
        <v>15</v>
      </c>
    </row>
    <row r="8" spans="1:9" x14ac:dyDescent="0.3">
      <c r="A8" s="25" t="s">
        <v>16</v>
      </c>
      <c r="B8" s="26"/>
      <c r="C8" s="27"/>
      <c r="D8" s="28" t="str">
        <f>IF(Alapa!$D$97=0,"",Alapa!$D$97)</f>
        <v/>
      </c>
      <c r="E8" s="12"/>
      <c r="F8" s="29" t="s">
        <v>7</v>
      </c>
      <c r="G8" s="30">
        <v>1</v>
      </c>
      <c r="I8" s="31"/>
    </row>
    <row r="9" spans="1:9" x14ac:dyDescent="0.3">
      <c r="A9" s="25" t="s">
        <v>202</v>
      </c>
      <c r="B9" s="26"/>
      <c r="C9" s="27"/>
      <c r="D9" s="28" t="str">
        <f>IF(Alapa!$E$97=0,"",Alapa!$E$97)</f>
        <v/>
      </c>
      <c r="E9" s="12"/>
      <c r="I9" s="31"/>
    </row>
    <row r="10" spans="1:9" x14ac:dyDescent="0.3">
      <c r="A10" s="25" t="s">
        <v>17</v>
      </c>
      <c r="B10" s="26"/>
      <c r="C10" s="27"/>
      <c r="D10" s="28" t="str">
        <f>IF(Alapa!$F$97=0,"",Alapa!$F$97)</f>
        <v/>
      </c>
      <c r="E10" s="12"/>
    </row>
    <row r="11" spans="1:9" x14ac:dyDescent="0.3">
      <c r="A11" s="25" t="s">
        <v>18</v>
      </c>
      <c r="B11" s="16" t="str">
        <f>IF(Alapa!$L$97=0,"",Alapa!$L$97)</f>
        <v/>
      </c>
      <c r="C11" s="32" t="str">
        <f>IF(Alapa!V97=0,"",Alapa!V97)</f>
        <v/>
      </c>
      <c r="D11" s="33"/>
      <c r="E11" s="12"/>
    </row>
    <row r="12" spans="1:9" x14ac:dyDescent="0.3">
      <c r="A12" s="34" t="s">
        <v>19</v>
      </c>
      <c r="B12" s="26"/>
      <c r="C12" s="35"/>
      <c r="D12" s="36"/>
      <c r="E12" s="246" t="s">
        <v>199</v>
      </c>
      <c r="F12" s="37" t="s">
        <v>20</v>
      </c>
      <c r="I12" s="14" t="s">
        <v>21</v>
      </c>
    </row>
    <row r="13" spans="1:9" x14ac:dyDescent="0.3">
      <c r="A13" s="25" t="s">
        <v>22</v>
      </c>
      <c r="B13" s="26"/>
      <c r="C13" s="27"/>
      <c r="D13" s="28" t="str">
        <f>IF(Alapa!$G$97=0,"",Alapa!$G$97)</f>
        <v/>
      </c>
      <c r="E13" s="28" t="str">
        <f>IF(Alapa!$W$97=0,"",Alapa!$W$97)</f>
        <v/>
      </c>
      <c r="F13" s="37" t="s">
        <v>23</v>
      </c>
    </row>
    <row r="14" spans="1:9" x14ac:dyDescent="0.3">
      <c r="A14" s="25" t="s">
        <v>24</v>
      </c>
      <c r="B14" s="26"/>
      <c r="C14" s="27"/>
      <c r="D14" s="28" t="str">
        <f>IF(Alapa!$H$97=0,"",Alapa!$H$97)</f>
        <v/>
      </c>
      <c r="E14" s="28" t="str">
        <f>IF(Alapa!$X$97=0,"",Alapa!$X$97)</f>
        <v/>
      </c>
      <c r="F14" s="31" t="s">
        <v>25</v>
      </c>
    </row>
    <row r="15" spans="1:9" x14ac:dyDescent="0.3">
      <c r="A15" s="25" t="s">
        <v>26</v>
      </c>
      <c r="B15" s="26"/>
      <c r="C15" s="27"/>
      <c r="D15" s="28" t="str">
        <f>IF(Alapa!$I$97=0,"",Alapa!$I$97)</f>
        <v/>
      </c>
      <c r="E15" s="28" t="str">
        <f>IF(Alapa!$Y$97=0,"",Alapa!$Y$97)</f>
        <v/>
      </c>
      <c r="F15" s="37" t="s">
        <v>27</v>
      </c>
    </row>
    <row r="16" spans="1:9" x14ac:dyDescent="0.3">
      <c r="A16" s="25" t="s">
        <v>28</v>
      </c>
      <c r="B16" s="26"/>
      <c r="C16" s="27"/>
      <c r="D16" s="28" t="str">
        <f>IF(Alapa!$J$97=0,"",Alapa!$J$97)</f>
        <v/>
      </c>
      <c r="E16" s="28" t="str">
        <f>IF(Alapa!$Z$97=0,"",Alapa!$Z$97)</f>
        <v/>
      </c>
      <c r="F16" s="31" t="s">
        <v>29</v>
      </c>
    </row>
    <row r="17" spans="1:6" x14ac:dyDescent="0.3">
      <c r="A17" s="25" t="s">
        <v>30</v>
      </c>
      <c r="B17" s="26"/>
      <c r="C17" s="27"/>
      <c r="D17" s="28" t="str">
        <f>IF(Alapa!$K$97=0,"",Alapa!$K$97)</f>
        <v/>
      </c>
      <c r="E17" s="28" t="str">
        <f>IF(Alapa!$AA$97=0,"",Alapa!$AA$97)</f>
        <v/>
      </c>
      <c r="F17" s="31" t="s">
        <v>31</v>
      </c>
    </row>
    <row r="18" spans="1:6" x14ac:dyDescent="0.3">
      <c r="A18" s="34" t="s">
        <v>32</v>
      </c>
      <c r="B18" s="26"/>
      <c r="C18" s="38"/>
      <c r="D18" s="39"/>
      <c r="E18" s="12"/>
      <c r="F18" s="37" t="s">
        <v>33</v>
      </c>
    </row>
    <row r="19" spans="1:6" x14ac:dyDescent="0.3">
      <c r="A19" s="25" t="s">
        <v>34</v>
      </c>
      <c r="B19" s="16" t="str">
        <f>IF(Alapa!$M$97=0,"",Alapa!$M$97)</f>
        <v/>
      </c>
      <c r="C19" s="40"/>
      <c r="D19" s="41"/>
      <c r="E19" s="12"/>
      <c r="F19" s="31" t="s">
        <v>35</v>
      </c>
    </row>
    <row r="20" spans="1:6" x14ac:dyDescent="0.3">
      <c r="A20" s="25" t="s">
        <v>36</v>
      </c>
      <c r="B20" s="16" t="str">
        <f>IF(Alapa!$N$97=0,"",Alapa!$N$97)</f>
        <v/>
      </c>
      <c r="C20" s="40"/>
      <c r="D20" s="41"/>
      <c r="E20" s="12"/>
      <c r="F20" s="37" t="s">
        <v>37</v>
      </c>
    </row>
    <row r="21" spans="1:6" x14ac:dyDescent="0.3">
      <c r="A21" s="25" t="s">
        <v>38</v>
      </c>
      <c r="B21" s="16" t="str">
        <f>IF(Alapa!$O$97=0,"",Alapa!$O$97)</f>
        <v/>
      </c>
      <c r="C21" s="40"/>
      <c r="D21" s="41"/>
      <c r="E21" s="12"/>
      <c r="F21" s="37" t="s">
        <v>39</v>
      </c>
    </row>
    <row r="22" spans="1:6" x14ac:dyDescent="0.3">
      <c r="A22" s="42" t="s">
        <v>40</v>
      </c>
      <c r="B22" s="43"/>
      <c r="C22" s="44"/>
      <c r="D22" s="12"/>
      <c r="E22" s="45"/>
    </row>
    <row r="23" spans="1:6" x14ac:dyDescent="0.3">
      <c r="A23" s="46" t="s">
        <v>41</v>
      </c>
      <c r="B23" s="46" t="s">
        <v>42</v>
      </c>
      <c r="C23" s="47" t="s">
        <v>43</v>
      </c>
      <c r="D23" s="47" t="s">
        <v>44</v>
      </c>
      <c r="E23" s="47" t="s">
        <v>45</v>
      </c>
    </row>
    <row r="24" spans="1:6" x14ac:dyDescent="0.3">
      <c r="A24" s="48" t="s">
        <v>46</v>
      </c>
      <c r="B24" s="49" t="s">
        <v>47</v>
      </c>
      <c r="C24" s="50" t="s">
        <v>48</v>
      </c>
      <c r="D24" s="51"/>
      <c r="E24" s="51"/>
    </row>
    <row r="25" spans="1:6" ht="51" x14ac:dyDescent="0.3">
      <c r="A25" s="48" t="s">
        <v>49</v>
      </c>
      <c r="B25" s="49" t="s">
        <v>50</v>
      </c>
      <c r="C25" s="50" t="s">
        <v>51</v>
      </c>
      <c r="D25" s="51"/>
      <c r="E25" s="51"/>
    </row>
    <row r="26" spans="1:6" ht="38.25" x14ac:dyDescent="0.3">
      <c r="A26" s="48" t="s">
        <v>52</v>
      </c>
      <c r="B26" s="49" t="s">
        <v>53</v>
      </c>
      <c r="C26" s="50" t="s">
        <v>54</v>
      </c>
      <c r="D26" s="51"/>
      <c r="E26" s="51"/>
    </row>
    <row r="27" spans="1:6" ht="38.25" x14ac:dyDescent="0.3">
      <c r="A27" s="48" t="s">
        <v>55</v>
      </c>
      <c r="B27" s="49" t="s">
        <v>56</v>
      </c>
      <c r="C27" s="50" t="s">
        <v>57</v>
      </c>
      <c r="D27" s="51"/>
      <c r="E27" s="51"/>
    </row>
    <row r="28" spans="1:6" ht="25.5" x14ac:dyDescent="0.3">
      <c r="A28" s="48" t="s">
        <v>58</v>
      </c>
      <c r="B28" s="49" t="s">
        <v>59</v>
      </c>
      <c r="C28" s="52" t="s">
        <v>48</v>
      </c>
      <c r="D28" s="51"/>
      <c r="E28" s="51"/>
    </row>
    <row r="29" spans="1:6" x14ac:dyDescent="0.3">
      <c r="A29" s="48" t="s">
        <v>60</v>
      </c>
      <c r="B29" s="49" t="s">
        <v>61</v>
      </c>
      <c r="C29" s="52" t="s">
        <v>48</v>
      </c>
      <c r="D29" s="51"/>
      <c r="E29" s="51"/>
    </row>
    <row r="30" spans="1:6" x14ac:dyDescent="0.3">
      <c r="A30" s="48" t="s">
        <v>62</v>
      </c>
      <c r="B30" s="49" t="s">
        <v>63</v>
      </c>
      <c r="C30" s="52" t="s">
        <v>48</v>
      </c>
      <c r="D30" s="51"/>
      <c r="E30" s="51"/>
    </row>
    <row r="31" spans="1:6" x14ac:dyDescent="0.3">
      <c r="A31" s="48" t="s">
        <v>64</v>
      </c>
      <c r="B31" s="49" t="s">
        <v>65</v>
      </c>
      <c r="C31" s="52" t="s">
        <v>48</v>
      </c>
      <c r="D31" s="51"/>
      <c r="E31" s="51"/>
    </row>
    <row r="32" spans="1:6" x14ac:dyDescent="0.3">
      <c r="A32" s="48" t="s">
        <v>66</v>
      </c>
      <c r="B32" s="49" t="s">
        <v>67</v>
      </c>
      <c r="C32" s="52" t="s">
        <v>48</v>
      </c>
      <c r="D32" s="51"/>
      <c r="E32" s="51"/>
    </row>
    <row r="33" spans="1:5" ht="25.5" x14ac:dyDescent="0.3">
      <c r="A33" s="48" t="s">
        <v>68</v>
      </c>
      <c r="B33" s="49" t="s">
        <v>69</v>
      </c>
      <c r="C33" s="52" t="s">
        <v>48</v>
      </c>
      <c r="D33" s="51"/>
      <c r="E33" s="51"/>
    </row>
    <row r="34" spans="1:5" ht="25.5" x14ac:dyDescent="0.3">
      <c r="A34" s="48" t="s">
        <v>70</v>
      </c>
      <c r="B34" s="49" t="s">
        <v>71</v>
      </c>
      <c r="C34" s="52" t="s">
        <v>48</v>
      </c>
      <c r="D34" s="51"/>
      <c r="E34" s="51"/>
    </row>
    <row r="35" spans="1:5" ht="25.5" x14ac:dyDescent="0.3">
      <c r="A35" s="48" t="s">
        <v>72</v>
      </c>
      <c r="B35" s="49" t="s">
        <v>73</v>
      </c>
      <c r="C35" s="52" t="s">
        <v>48</v>
      </c>
      <c r="D35" s="51"/>
      <c r="E35" s="51"/>
    </row>
    <row r="36" spans="1:5" ht="25.5" x14ac:dyDescent="0.3">
      <c r="A36" s="48" t="s">
        <v>74</v>
      </c>
      <c r="B36" s="49" t="s">
        <v>75</v>
      </c>
      <c r="C36" s="52" t="s">
        <v>76</v>
      </c>
      <c r="D36" s="51"/>
      <c r="E36" s="51"/>
    </row>
    <row r="37" spans="1:5" ht="25.5" x14ac:dyDescent="0.3">
      <c r="A37" s="48" t="s">
        <v>77</v>
      </c>
      <c r="B37" s="49" t="s">
        <v>78</v>
      </c>
      <c r="C37" s="52" t="s">
        <v>48</v>
      </c>
      <c r="D37" s="51"/>
      <c r="E37" s="51"/>
    </row>
    <row r="38" spans="1:5" ht="25.5" x14ac:dyDescent="0.3">
      <c r="A38" s="48" t="s">
        <v>79</v>
      </c>
      <c r="B38" s="49" t="s">
        <v>80</v>
      </c>
      <c r="C38" s="52" t="s">
        <v>76</v>
      </c>
      <c r="D38" s="51"/>
      <c r="E38" s="51"/>
    </row>
    <row r="39" spans="1:5" x14ac:dyDescent="0.3">
      <c r="A39" s="48" t="s">
        <v>81</v>
      </c>
      <c r="B39" s="49" t="s">
        <v>82</v>
      </c>
      <c r="C39" s="52" t="s">
        <v>57</v>
      </c>
      <c r="D39" s="51"/>
      <c r="E39" s="51"/>
    </row>
    <row r="40" spans="1:5" ht="25.5" x14ac:dyDescent="0.3">
      <c r="A40" s="48" t="s">
        <v>83</v>
      </c>
      <c r="B40" s="49" t="s">
        <v>84</v>
      </c>
      <c r="C40" s="52" t="s">
        <v>85</v>
      </c>
      <c r="D40" s="51"/>
      <c r="E40" s="51"/>
    </row>
    <row r="41" spans="1:5" x14ac:dyDescent="0.3">
      <c r="A41" s="48" t="s">
        <v>86</v>
      </c>
      <c r="B41" s="49" t="s">
        <v>87</v>
      </c>
      <c r="C41" s="52"/>
      <c r="D41" s="51"/>
      <c r="E41" s="51"/>
    </row>
    <row r="42" spans="1:5" ht="25.5" x14ac:dyDescent="0.3">
      <c r="A42" s="48" t="s">
        <v>88</v>
      </c>
      <c r="B42" s="49" t="s">
        <v>89</v>
      </c>
      <c r="C42" s="52" t="s">
        <v>57</v>
      </c>
      <c r="D42" s="51"/>
      <c r="E42" s="51"/>
    </row>
    <row r="43" spans="1:5" x14ac:dyDescent="0.3">
      <c r="A43" s="48" t="s">
        <v>90</v>
      </c>
      <c r="B43" s="49" t="s">
        <v>91</v>
      </c>
      <c r="C43" s="52" t="s">
        <v>54</v>
      </c>
      <c r="D43" s="51"/>
      <c r="E43" s="51"/>
    </row>
    <row r="44" spans="1:5" x14ac:dyDescent="0.3">
      <c r="A44" s="48" t="s">
        <v>92</v>
      </c>
      <c r="B44" s="49" t="s">
        <v>93</v>
      </c>
      <c r="C44" s="52" t="s">
        <v>48</v>
      </c>
      <c r="D44" s="51"/>
      <c r="E44" s="51"/>
    </row>
    <row r="45" spans="1:5" x14ac:dyDescent="0.3">
      <c r="A45" s="48" t="s">
        <v>94</v>
      </c>
      <c r="B45" s="53" t="s">
        <v>95</v>
      </c>
      <c r="C45" s="50" t="s">
        <v>48</v>
      </c>
      <c r="D45" s="51"/>
      <c r="E45" s="51"/>
    </row>
    <row r="46" spans="1:5" x14ac:dyDescent="0.3">
      <c r="A46" s="48" t="s">
        <v>96</v>
      </c>
      <c r="B46" s="53" t="s">
        <v>97</v>
      </c>
      <c r="C46" s="50" t="s">
        <v>98</v>
      </c>
      <c r="D46" s="51"/>
      <c r="E46" s="51"/>
    </row>
    <row r="47" spans="1:5" x14ac:dyDescent="0.3">
      <c r="A47" s="48" t="s">
        <v>99</v>
      </c>
      <c r="B47" s="53" t="s">
        <v>100</v>
      </c>
      <c r="C47" s="50" t="s">
        <v>48</v>
      </c>
      <c r="D47" s="51"/>
      <c r="E47" s="51"/>
    </row>
    <row r="48" spans="1:5" x14ac:dyDescent="0.3">
      <c r="A48" s="48" t="s">
        <v>101</v>
      </c>
      <c r="B48" s="53" t="s">
        <v>102</v>
      </c>
      <c r="C48" s="50" t="s">
        <v>48</v>
      </c>
      <c r="D48" s="51"/>
      <c r="E48" s="51"/>
    </row>
    <row r="49" spans="1:6" ht="25.5" x14ac:dyDescent="0.3">
      <c r="A49" s="48" t="s">
        <v>103</v>
      </c>
      <c r="B49" s="53" t="s">
        <v>104</v>
      </c>
      <c r="C49" s="50" t="s">
        <v>76</v>
      </c>
      <c r="D49" s="51"/>
      <c r="E49" s="51"/>
    </row>
    <row r="50" spans="1:6" ht="38.25" x14ac:dyDescent="0.3">
      <c r="A50" s="48" t="s">
        <v>105</v>
      </c>
      <c r="B50" s="53" t="s">
        <v>106</v>
      </c>
      <c r="C50" s="52" t="s">
        <v>48</v>
      </c>
      <c r="D50" s="51"/>
      <c r="E50" s="51"/>
    </row>
    <row r="51" spans="1:6" ht="38.25" x14ac:dyDescent="0.3">
      <c r="A51" s="48" t="s">
        <v>107</v>
      </c>
      <c r="B51" s="53" t="s">
        <v>108</v>
      </c>
      <c r="C51" s="52" t="s">
        <v>109</v>
      </c>
      <c r="D51" s="51"/>
      <c r="E51" s="51"/>
    </row>
    <row r="52" spans="1:6" ht="25.5" x14ac:dyDescent="0.3">
      <c r="A52" s="48" t="s">
        <v>110</v>
      </c>
      <c r="B52" s="53" t="s">
        <v>111</v>
      </c>
      <c r="C52" s="52" t="s">
        <v>109</v>
      </c>
      <c r="D52" s="51"/>
      <c r="E52" s="51"/>
    </row>
    <row r="53" spans="1:6" ht="25.5" x14ac:dyDescent="0.3">
      <c r="A53" s="48" t="s">
        <v>112</v>
      </c>
      <c r="B53" s="53" t="s">
        <v>113</v>
      </c>
      <c r="C53" s="52" t="s">
        <v>109</v>
      </c>
      <c r="D53" s="51"/>
      <c r="E53" s="51"/>
    </row>
    <row r="54" spans="1:6" ht="25.5" x14ac:dyDescent="0.3">
      <c r="A54" s="48" t="s">
        <v>114</v>
      </c>
      <c r="B54" s="53" t="s">
        <v>115</v>
      </c>
      <c r="C54" s="52" t="s">
        <v>116</v>
      </c>
      <c r="D54" s="51"/>
      <c r="E54" s="51"/>
    </row>
    <row r="55" spans="1:6" ht="25.5" x14ac:dyDescent="0.3">
      <c r="A55" s="48" t="s">
        <v>117</v>
      </c>
      <c r="B55" s="53" t="s">
        <v>118</v>
      </c>
      <c r="C55" s="52" t="s">
        <v>76</v>
      </c>
      <c r="D55" s="51"/>
      <c r="E55" s="51"/>
    </row>
    <row r="56" spans="1:6" x14ac:dyDescent="0.3">
      <c r="A56" s="48" t="s">
        <v>119</v>
      </c>
      <c r="B56" s="53" t="s">
        <v>120</v>
      </c>
      <c r="C56" s="52" t="s">
        <v>48</v>
      </c>
      <c r="D56" s="51"/>
      <c r="E56" s="51"/>
    </row>
    <row r="57" spans="1:6" x14ac:dyDescent="0.3">
      <c r="A57" s="45"/>
      <c r="B57" s="45" t="s">
        <v>121</v>
      </c>
      <c r="C57" s="44"/>
      <c r="D57" s="12"/>
      <c r="E57" s="12"/>
    </row>
    <row r="58" spans="1:6" x14ac:dyDescent="0.3">
      <c r="A58" s="54"/>
      <c r="B58" s="55"/>
      <c r="C58" s="51"/>
      <c r="D58" s="56"/>
      <c r="E58" s="51"/>
    </row>
    <row r="59" spans="1:6" x14ac:dyDescent="0.3">
      <c r="A59" s="54"/>
      <c r="B59" s="55"/>
      <c r="C59" s="51"/>
      <c r="D59" s="56"/>
      <c r="E59" s="51"/>
    </row>
    <row r="60" spans="1:6" x14ac:dyDescent="0.3">
      <c r="A60" s="44"/>
      <c r="B60" s="2"/>
      <c r="C60" s="44"/>
      <c r="D60" s="12"/>
      <c r="E60" s="12"/>
    </row>
    <row r="61" spans="1:6" x14ac:dyDescent="0.3">
      <c r="A61" s="247" t="s">
        <v>122</v>
      </c>
      <c r="B61" s="248"/>
      <c r="C61" s="57" t="s">
        <v>123</v>
      </c>
      <c r="D61" s="58" t="s">
        <v>124</v>
      </c>
      <c r="E61" s="58" t="s">
        <v>125</v>
      </c>
      <c r="F61" s="59"/>
    </row>
    <row r="62" spans="1:6" ht="33" x14ac:dyDescent="0.3">
      <c r="A62" s="249" t="s">
        <v>126</v>
      </c>
      <c r="B62" s="250"/>
      <c r="C62" s="60">
        <f>Alapa!$F$15</f>
        <v>0</v>
      </c>
      <c r="D62" s="61" t="e">
        <f>$D$5</f>
        <v>#N/A</v>
      </c>
      <c r="E62" s="62" t="str">
        <f>$D$6</f>
        <v xml:space="preserve"> </v>
      </c>
      <c r="F62" s="63" t="s">
        <v>127</v>
      </c>
    </row>
    <row r="63" spans="1:6" ht="33" x14ac:dyDescent="0.3">
      <c r="A63" s="251" t="s">
        <v>200</v>
      </c>
      <c r="B63" s="250"/>
      <c r="C63" s="60">
        <f>Alapa!$F$15</f>
        <v>0</v>
      </c>
      <c r="D63" s="61" t="e">
        <f>$D$5</f>
        <v>#N/A</v>
      </c>
      <c r="E63" s="62" t="str">
        <f>$D$6</f>
        <v xml:space="preserve"> </v>
      </c>
      <c r="F63" s="63" t="s">
        <v>127</v>
      </c>
    </row>
    <row r="64" spans="1:6" ht="33" x14ac:dyDescent="0.3">
      <c r="A64" s="251" t="s">
        <v>201</v>
      </c>
      <c r="B64" s="250"/>
      <c r="C64" s="60">
        <f>Alapa!$F$15</f>
        <v>0</v>
      </c>
      <c r="D64" s="61" t="e">
        <f>$D$5</f>
        <v>#N/A</v>
      </c>
      <c r="E64" s="62" t="str">
        <f>$D$6</f>
        <v xml:space="preserve"> </v>
      </c>
      <c r="F64" s="63" t="s">
        <v>127</v>
      </c>
    </row>
    <row r="65" spans="1:6" ht="33" x14ac:dyDescent="0.3">
      <c r="A65" s="249" t="s">
        <v>128</v>
      </c>
      <c r="B65" s="250"/>
      <c r="C65" s="60">
        <f>Alapa!$F$15</f>
        <v>0</v>
      </c>
      <c r="D65" s="61" t="e">
        <f>$D$5</f>
        <v>#N/A</v>
      </c>
      <c r="E65" s="62" t="str">
        <f>$D$6</f>
        <v xml:space="preserve"> </v>
      </c>
      <c r="F65" s="63" t="s">
        <v>127</v>
      </c>
    </row>
    <row r="66" spans="1:6" x14ac:dyDescent="0.3">
      <c r="A66" s="5"/>
      <c r="B66" s="64"/>
      <c r="C66" s="64"/>
      <c r="D66" s="64"/>
      <c r="E66" s="64"/>
    </row>
    <row r="67" spans="1:6" x14ac:dyDescent="0.3">
      <c r="A67" s="65" t="s">
        <v>129</v>
      </c>
      <c r="B67" s="64"/>
      <c r="C67" s="64"/>
      <c r="D67" s="64"/>
      <c r="E67" s="64"/>
    </row>
    <row r="68" spans="1:6" x14ac:dyDescent="0.3">
      <c r="B68" s="66"/>
      <c r="C68" s="66"/>
      <c r="D68" s="31"/>
      <c r="E68" s="31"/>
    </row>
    <row r="69" spans="1:6" x14ac:dyDescent="0.3">
      <c r="A69" s="67" t="s">
        <v>130</v>
      </c>
      <c r="B69" s="44"/>
      <c r="C69" s="44"/>
      <c r="D69" s="12"/>
      <c r="E69" s="12"/>
    </row>
    <row r="70" spans="1:6" x14ac:dyDescent="0.3">
      <c r="B70" s="68"/>
      <c r="C70" s="14"/>
    </row>
    <row r="71" spans="1:6" x14ac:dyDescent="0.3">
      <c r="A71" s="5"/>
      <c r="B71" s="64"/>
      <c r="C71" s="64"/>
      <c r="D71" s="64"/>
      <c r="E71" s="64"/>
    </row>
    <row r="72" spans="1:6" x14ac:dyDescent="0.3">
      <c r="B72" s="68"/>
      <c r="C72" s="14"/>
    </row>
    <row r="73" spans="1:6" x14ac:dyDescent="0.3">
      <c r="B73" s="68"/>
      <c r="C73" s="14"/>
    </row>
    <row r="74" spans="1:6" x14ac:dyDescent="0.3">
      <c r="B74" s="68"/>
      <c r="C74" s="14"/>
    </row>
    <row r="75" spans="1:6" x14ac:dyDescent="0.3">
      <c r="B75" s="68"/>
      <c r="C75" s="14"/>
    </row>
    <row r="76" spans="1:6" x14ac:dyDescent="0.3">
      <c r="B76" s="68"/>
      <c r="C76" s="14"/>
    </row>
    <row r="77" spans="1:6" x14ac:dyDescent="0.3">
      <c r="B77" s="68"/>
      <c r="C77" s="14"/>
    </row>
    <row r="78" spans="1:6" x14ac:dyDescent="0.3">
      <c r="B78" s="68"/>
      <c r="C78" s="14"/>
    </row>
    <row r="79" spans="1:6" x14ac:dyDescent="0.3">
      <c r="B79" s="68"/>
      <c r="C79" s="14"/>
    </row>
    <row r="80" spans="1:6" x14ac:dyDescent="0.3">
      <c r="B80" s="14"/>
      <c r="C80" s="14"/>
    </row>
    <row r="81" spans="1:9" x14ac:dyDescent="0.3">
      <c r="B81" s="14"/>
      <c r="C81" s="14"/>
    </row>
    <row r="82" spans="1:9" x14ac:dyDescent="0.3">
      <c r="B82" s="14"/>
      <c r="C82" s="14"/>
    </row>
    <row r="83" spans="1:9" x14ac:dyDescent="0.3">
      <c r="B83" s="14"/>
      <c r="C83" s="14"/>
    </row>
    <row r="84" spans="1:9" x14ac:dyDescent="0.3">
      <c r="B84" s="14"/>
      <c r="C84" s="14"/>
    </row>
    <row r="85" spans="1:9" x14ac:dyDescent="0.3">
      <c r="B85" s="14"/>
      <c r="C85" s="14"/>
    </row>
    <row r="86" spans="1:9" x14ac:dyDescent="0.3">
      <c r="B86" s="14"/>
      <c r="C86" s="14"/>
    </row>
    <row r="87" spans="1:9" x14ac:dyDescent="0.3">
      <c r="B87" s="14"/>
      <c r="C87" s="14"/>
    </row>
    <row r="88" spans="1:9" x14ac:dyDescent="0.3">
      <c r="B88" s="14"/>
      <c r="C88" s="14"/>
    </row>
    <row r="89" spans="1:9" x14ac:dyDescent="0.3">
      <c r="B89" s="14"/>
      <c r="C89" s="14"/>
    </row>
    <row r="90" spans="1:9" x14ac:dyDescent="0.3">
      <c r="B90" s="14"/>
      <c r="C90" s="14"/>
    </row>
    <row r="91" spans="1:9" s="69" customFormat="1" x14ac:dyDescent="0.3">
      <c r="A91" s="14"/>
      <c r="B91" s="14"/>
      <c r="C91" s="14"/>
      <c r="D91" s="14"/>
      <c r="E91" s="14"/>
      <c r="F91" s="14"/>
      <c r="G91" s="14"/>
      <c r="H91" s="14"/>
      <c r="I91" s="14"/>
    </row>
    <row r="92" spans="1:9" x14ac:dyDescent="0.3">
      <c r="B92" s="14"/>
      <c r="C92" s="14"/>
    </row>
    <row r="93" spans="1:9" x14ac:dyDescent="0.3">
      <c r="B93" s="14"/>
      <c r="C93" s="14"/>
    </row>
    <row r="94" spans="1:9" x14ac:dyDescent="0.3">
      <c r="B94" s="14"/>
      <c r="C94" s="14"/>
    </row>
    <row r="95" spans="1:9" x14ac:dyDescent="0.3">
      <c r="B95" s="14"/>
      <c r="C95" s="14"/>
    </row>
    <row r="96" spans="1:9" x14ac:dyDescent="0.3">
      <c r="B96" s="14"/>
      <c r="C96" s="14"/>
    </row>
    <row r="97" spans="2:3" x14ac:dyDescent="0.3">
      <c r="B97" s="14"/>
      <c r="C97" s="14"/>
    </row>
    <row r="98" spans="2:3" x14ac:dyDescent="0.3">
      <c r="B98" s="14"/>
      <c r="C98" s="14"/>
    </row>
    <row r="99" spans="2:3" x14ac:dyDescent="0.3">
      <c r="B99" s="14"/>
      <c r="C99" s="14"/>
    </row>
    <row r="100" spans="2:3" x14ac:dyDescent="0.3">
      <c r="B100" s="14"/>
      <c r="C100" s="14"/>
    </row>
    <row r="101" spans="2:3" x14ac:dyDescent="0.3">
      <c r="B101" s="14"/>
      <c r="C101" s="14"/>
    </row>
    <row r="102" spans="2:3" x14ac:dyDescent="0.3">
      <c r="B102" s="14"/>
      <c r="C102" s="14"/>
    </row>
    <row r="103" spans="2:3" x14ac:dyDescent="0.3">
      <c r="B103" s="14"/>
      <c r="C103" s="14"/>
    </row>
    <row r="104" spans="2:3" x14ac:dyDescent="0.3">
      <c r="B104" s="14"/>
      <c r="C104" s="14"/>
    </row>
    <row r="105" spans="2:3" x14ac:dyDescent="0.3">
      <c r="B105" s="14"/>
      <c r="C105" s="14"/>
    </row>
    <row r="106" spans="2:3" x14ac:dyDescent="0.3">
      <c r="B106" s="14"/>
      <c r="C106" s="14"/>
    </row>
    <row r="107" spans="2:3" x14ac:dyDescent="0.3">
      <c r="B107" s="14"/>
      <c r="C107" s="14"/>
    </row>
    <row r="108" spans="2:3" x14ac:dyDescent="0.3">
      <c r="B108" s="14"/>
      <c r="C108" s="14"/>
    </row>
    <row r="109" spans="2:3" x14ac:dyDescent="0.3">
      <c r="B109" s="14"/>
      <c r="C109" s="14"/>
    </row>
    <row r="110" spans="2:3" x14ac:dyDescent="0.3">
      <c r="B110" s="14"/>
      <c r="C110" s="14"/>
    </row>
    <row r="111" spans="2:3" x14ac:dyDescent="0.3">
      <c r="B111" s="14"/>
      <c r="C111" s="14"/>
    </row>
    <row r="112" spans="2:3" x14ac:dyDescent="0.3">
      <c r="B112" s="14"/>
      <c r="C112" s="14"/>
    </row>
    <row r="116" spans="1:2" x14ac:dyDescent="0.3">
      <c r="A116" s="69"/>
      <c r="B116" s="69" t="s">
        <v>21</v>
      </c>
    </row>
  </sheetData>
  <mergeCells count="5">
    <mergeCell ref="A61:B61"/>
    <mergeCell ref="A62:B62"/>
    <mergeCell ref="A63:B63"/>
    <mergeCell ref="A64:B64"/>
    <mergeCell ref="A65:B65"/>
  </mergeCells>
  <hyperlinks>
    <hyperlink ref="F3" location="'KM-AII'!A1" display="KM-AII" xr:uid="{00000000-0004-0000-0000-000000000000}"/>
    <hyperlink ref="F4" location="'KM-AII-01'!A1" display="KM-AII-01 " xr:uid="{00000000-0004-0000-0000-000001000000}"/>
    <hyperlink ref="F5" location="'KM-AII-02'!A1" display="KM-AII-02 " xr:uid="{00000000-0004-0000-0000-000002000000}"/>
    <hyperlink ref="F6" location="'KM-AII-10-M'!A1" display="KM-AII-10-M" xr:uid="{00000000-0004-0000-0000-000003000000}"/>
    <hyperlink ref="F7" location="'KM-AII-10-E'!A1" display="KM-A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5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44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showGridLines="0" workbookViewId="0"/>
  </sheetViews>
  <sheetFormatPr defaultColWidth="9" defaultRowHeight="12.75" customHeight="1" x14ac:dyDescent="0.2"/>
  <cols>
    <col min="1" max="1" width="25.625" style="31" customWidth="1"/>
    <col min="2" max="8" width="8.625" style="31" customWidth="1"/>
    <col min="9" max="9" width="9.75" style="31" customWidth="1"/>
    <col min="10" max="16" width="9" style="31" customWidth="1"/>
    <col min="17" max="16384" width="9" style="31"/>
  </cols>
  <sheetData>
    <row r="1" spans="1:16" ht="16.5" customHeight="1" x14ac:dyDescent="0.3">
      <c r="A1" s="1" t="s">
        <v>131</v>
      </c>
      <c r="B1" s="12"/>
      <c r="C1" s="12"/>
      <c r="D1" s="12"/>
      <c r="E1" s="12"/>
      <c r="F1" s="20"/>
      <c r="G1" s="20"/>
      <c r="H1" s="70"/>
    </row>
    <row r="2" spans="1:16" ht="16.5" customHeight="1" x14ac:dyDescent="0.25">
      <c r="A2" s="71"/>
      <c r="B2" s="71"/>
      <c r="C2" s="71"/>
      <c r="D2" s="72" t="str">
        <f>A41</f>
        <v>Következtetés:</v>
      </c>
      <c r="E2" s="72">
        <f>A43</f>
        <v>0</v>
      </c>
      <c r="F2" s="71"/>
      <c r="G2" s="71"/>
      <c r="H2" s="71"/>
      <c r="I2" s="9" t="s">
        <v>1</v>
      </c>
      <c r="N2" s="31" t="s">
        <v>132</v>
      </c>
      <c r="O2" s="31" t="s">
        <v>133</v>
      </c>
      <c r="P2" s="31" t="s">
        <v>134</v>
      </c>
    </row>
    <row r="3" spans="1:16" ht="16.5" customHeight="1" x14ac:dyDescent="0.3">
      <c r="A3" s="20" t="s">
        <v>135</v>
      </c>
      <c r="B3" s="12"/>
      <c r="C3" s="12"/>
      <c r="D3" s="12"/>
      <c r="E3" s="12"/>
      <c r="F3" s="12"/>
      <c r="G3" s="12"/>
      <c r="H3" s="70" t="str">
        <f>"Adatok "&amp;Alapa!E33&amp;" "&amp;Alapa!D34&amp;"-ban"</f>
        <v>Adatok  -ban</v>
      </c>
      <c r="I3" s="13" t="s">
        <v>0</v>
      </c>
      <c r="J3" s="14" t="s">
        <v>3</v>
      </c>
    </row>
    <row r="4" spans="1:16" ht="16.5" customHeight="1" x14ac:dyDescent="0.3">
      <c r="A4" s="12"/>
      <c r="B4" s="12"/>
      <c r="C4" s="73" t="s">
        <v>136</v>
      </c>
      <c r="D4" s="12"/>
      <c r="E4" s="12"/>
      <c r="F4" s="12"/>
      <c r="G4" s="12"/>
      <c r="H4" s="12"/>
      <c r="I4" s="13" t="s">
        <v>5</v>
      </c>
      <c r="J4" s="14" t="s">
        <v>6</v>
      </c>
    </row>
    <row r="5" spans="1:16" s="74" customFormat="1" ht="16.5" customHeight="1" x14ac:dyDescent="0.3">
      <c r="A5" s="75" t="str">
        <f>"Ügyfél:   "&amp;Alapa!$C$17</f>
        <v xml:space="preserve">Ügyfél:   </v>
      </c>
      <c r="B5" s="76"/>
      <c r="C5" s="76"/>
      <c r="D5" s="75" t="s">
        <v>4</v>
      </c>
      <c r="E5" s="77">
        <f>Alapa!$C$15</f>
        <v>0</v>
      </c>
      <c r="F5" s="78"/>
      <c r="G5" s="76"/>
      <c r="H5" s="79"/>
      <c r="I5" s="13" t="s">
        <v>8</v>
      </c>
      <c r="J5" s="14" t="s">
        <v>9</v>
      </c>
    </row>
    <row r="6" spans="1:16" s="74" customFormat="1" ht="16.5" customHeight="1" x14ac:dyDescent="0.25">
      <c r="A6" s="80" t="str">
        <f>"Fordulónap: "&amp;Alapa!$C$12</f>
        <v xml:space="preserve">Fordulónap: </v>
      </c>
      <c r="B6" s="81"/>
      <c r="C6" s="81"/>
      <c r="D6" s="80" t="s">
        <v>7</v>
      </c>
      <c r="E6" s="82" t="e">
        <f>VLOOKUP(L7,Alapa!$G$2:$H$22,2)</f>
        <v>#N/A</v>
      </c>
      <c r="F6" s="81"/>
      <c r="G6" s="81"/>
      <c r="H6" s="19"/>
      <c r="I6" s="21" t="s">
        <v>11</v>
      </c>
      <c r="J6" s="22" t="s">
        <v>12</v>
      </c>
    </row>
    <row r="7" spans="1:16" s="74" customFormat="1" ht="16.5" customHeight="1" x14ac:dyDescent="0.3">
      <c r="A7" s="83" t="str">
        <f>IF(Alapa!V97=0,"",Alapa!V97)</f>
        <v/>
      </c>
      <c r="B7" s="84"/>
      <c r="C7" s="84"/>
      <c r="D7" s="80" t="s">
        <v>10</v>
      </c>
      <c r="E7" s="85" t="str">
        <f>IF(Alapa!$N$2=0," ",Alapa!$N$2)</f>
        <v xml:space="preserve"> </v>
      </c>
      <c r="F7" s="81"/>
      <c r="G7" s="81"/>
      <c r="H7" s="19"/>
      <c r="I7" s="21" t="s">
        <v>14</v>
      </c>
      <c r="J7" s="14" t="s">
        <v>15</v>
      </c>
      <c r="K7" s="29" t="s">
        <v>7</v>
      </c>
      <c r="L7" s="30">
        <v>1</v>
      </c>
    </row>
    <row r="8" spans="1:16" s="74" customFormat="1" ht="40.5" x14ac:dyDescent="0.25">
      <c r="A8" s="252" t="str">
        <f>IF(Alapa!$L$97=0,"",Alapa!$L$97)</f>
        <v/>
      </c>
      <c r="B8" s="253"/>
      <c r="C8" s="253"/>
      <c r="D8" s="253"/>
      <c r="E8" s="253"/>
      <c r="F8" s="253"/>
      <c r="G8" s="253"/>
      <c r="H8" s="253"/>
      <c r="I8" s="86" t="s">
        <v>137</v>
      </c>
    </row>
    <row r="9" spans="1:16" s="74" customFormat="1" ht="16.5" customHeight="1" x14ac:dyDescent="0.25">
      <c r="A9" s="84"/>
      <c r="B9" s="254" t="s">
        <v>138</v>
      </c>
      <c r="C9" s="256" t="s">
        <v>139</v>
      </c>
      <c r="D9" s="256"/>
      <c r="E9" s="256"/>
      <c r="F9" s="256"/>
      <c r="G9" s="257" t="s">
        <v>140</v>
      </c>
      <c r="H9" s="259" t="s">
        <v>141</v>
      </c>
    </row>
    <row r="10" spans="1:16" s="74" customFormat="1" ht="40.5" x14ac:dyDescent="0.25">
      <c r="A10" s="84"/>
      <c r="B10" s="255"/>
      <c r="C10" s="87" t="s">
        <v>142</v>
      </c>
      <c r="D10" s="88" t="s">
        <v>143</v>
      </c>
      <c r="E10" s="89" t="s">
        <v>144</v>
      </c>
      <c r="F10" s="89" t="s">
        <v>145</v>
      </c>
      <c r="G10" s="258"/>
      <c r="H10" s="260"/>
    </row>
    <row r="11" spans="1:16" s="74" customFormat="1" ht="16.5" customHeight="1" x14ac:dyDescent="0.25">
      <c r="A11" s="90" t="s">
        <v>146</v>
      </c>
      <c r="B11" s="91">
        <f>Import_M!D13</f>
        <v>0</v>
      </c>
      <c r="C11" s="92"/>
      <c r="D11" s="91">
        <f>Import_M!F13-Import_M!G13</f>
        <v>0</v>
      </c>
      <c r="E11" s="91">
        <f>Import_M!G13</f>
        <v>0</v>
      </c>
      <c r="F11" s="91">
        <f>Import_M!F13</f>
        <v>0</v>
      </c>
      <c r="G11" s="93">
        <f t="shared" ref="G11:G17" si="0">F11-B11</f>
        <v>0</v>
      </c>
      <c r="H11" s="94">
        <f t="shared" ref="H11:H17" si="1">IF(B11&lt;&gt;0,F11/B11%-100,0)</f>
        <v>0</v>
      </c>
    </row>
    <row r="12" spans="1:16" s="74" customFormat="1" ht="16.5" customHeight="1" x14ac:dyDescent="0.25">
      <c r="A12" s="95" t="s">
        <v>147</v>
      </c>
      <c r="B12" s="96">
        <f>Import_M!D14</f>
        <v>0</v>
      </c>
      <c r="C12" s="97"/>
      <c r="D12" s="96">
        <f>Import_M!F14-Import_M!G14</f>
        <v>0</v>
      </c>
      <c r="E12" s="96">
        <f>Import_M!G14</f>
        <v>0</v>
      </c>
      <c r="F12" s="96">
        <f>Import_M!F14</f>
        <v>0</v>
      </c>
      <c r="G12" s="96">
        <f t="shared" si="0"/>
        <v>0</v>
      </c>
      <c r="H12" s="98">
        <f t="shared" si="1"/>
        <v>0</v>
      </c>
    </row>
    <row r="13" spans="1:16" s="74" customFormat="1" ht="16.5" customHeight="1" x14ac:dyDescent="0.25">
      <c r="A13" s="95" t="s">
        <v>148</v>
      </c>
      <c r="B13" s="96">
        <f>Import_M!D15</f>
        <v>0</v>
      </c>
      <c r="C13" s="97"/>
      <c r="D13" s="96">
        <f>Import_M!F15-Import_M!G15</f>
        <v>0</v>
      </c>
      <c r="E13" s="96">
        <f>Import_M!G15</f>
        <v>0</v>
      </c>
      <c r="F13" s="96">
        <f>Import_M!F15</f>
        <v>0</v>
      </c>
      <c r="G13" s="96">
        <f t="shared" si="0"/>
        <v>0</v>
      </c>
      <c r="H13" s="98">
        <f t="shared" si="1"/>
        <v>0</v>
      </c>
    </row>
    <row r="14" spans="1:16" s="74" customFormat="1" ht="16.5" customHeight="1" x14ac:dyDescent="0.25">
      <c r="A14" s="99" t="s">
        <v>149</v>
      </c>
      <c r="B14" s="96">
        <f>Import_M!D16</f>
        <v>0</v>
      </c>
      <c r="C14" s="97"/>
      <c r="D14" s="96">
        <f>Import_M!F16-Import_M!G16</f>
        <v>0</v>
      </c>
      <c r="E14" s="96">
        <f>Import_M!G16</f>
        <v>0</v>
      </c>
      <c r="F14" s="96">
        <f>Import_M!F16</f>
        <v>0</v>
      </c>
      <c r="G14" s="96">
        <f t="shared" si="0"/>
        <v>0</v>
      </c>
      <c r="H14" s="98">
        <f t="shared" si="1"/>
        <v>0</v>
      </c>
    </row>
    <row r="15" spans="1:16" s="74" customFormat="1" ht="16.5" customHeight="1" x14ac:dyDescent="0.25">
      <c r="A15" s="99" t="s">
        <v>150</v>
      </c>
      <c r="B15" s="96">
        <f>Import_M!D17</f>
        <v>0</v>
      </c>
      <c r="C15" s="97"/>
      <c r="D15" s="96">
        <f>Import_M!F17-Import_M!G17</f>
        <v>0</v>
      </c>
      <c r="E15" s="96">
        <f>Import_M!G17</f>
        <v>0</v>
      </c>
      <c r="F15" s="96">
        <f>Import_M!F17</f>
        <v>0</v>
      </c>
      <c r="G15" s="96">
        <f t="shared" si="0"/>
        <v>0</v>
      </c>
      <c r="H15" s="98">
        <f t="shared" si="1"/>
        <v>0</v>
      </c>
    </row>
    <row r="16" spans="1:16" s="74" customFormat="1" ht="16.5" customHeight="1" x14ac:dyDescent="0.25">
      <c r="A16" s="99" t="s">
        <v>151</v>
      </c>
      <c r="B16" s="96">
        <f>Import_M!D18</f>
        <v>0</v>
      </c>
      <c r="C16" s="97"/>
      <c r="D16" s="96">
        <f>Import_M!F18-Import_M!G18</f>
        <v>0</v>
      </c>
      <c r="E16" s="96">
        <f>Import_M!G18</f>
        <v>0</v>
      </c>
      <c r="F16" s="96">
        <f>Import_M!F18</f>
        <v>0</v>
      </c>
      <c r="G16" s="96">
        <f t="shared" si="0"/>
        <v>0</v>
      </c>
      <c r="H16" s="98">
        <f t="shared" si="1"/>
        <v>0</v>
      </c>
    </row>
    <row r="17" spans="1:14" s="74" customFormat="1" ht="16.5" customHeight="1" x14ac:dyDescent="0.25">
      <c r="A17" s="100" t="s">
        <v>152</v>
      </c>
      <c r="B17" s="101">
        <f>Import_M!D19</f>
        <v>0</v>
      </c>
      <c r="C17" s="102"/>
      <c r="D17" s="101">
        <f>Import_M!F19-Import_M!G19</f>
        <v>0</v>
      </c>
      <c r="E17" s="101">
        <f>Import_M!G19</f>
        <v>0</v>
      </c>
      <c r="F17" s="101">
        <f>Import_M!F19</f>
        <v>0</v>
      </c>
      <c r="G17" s="101">
        <f t="shared" si="0"/>
        <v>0</v>
      </c>
      <c r="H17" s="103">
        <f t="shared" si="1"/>
        <v>0</v>
      </c>
    </row>
    <row r="18" spans="1:14" s="74" customFormat="1" ht="16.5" customHeight="1" x14ac:dyDescent="0.25">
      <c r="A18" s="104" t="str">
        <f>IF(F19=0,"",IF(F19&gt;=H22,"LÉNYEGES",""))</f>
        <v/>
      </c>
      <c r="B18" s="105"/>
      <c r="C18" s="106"/>
      <c r="D18" s="105"/>
      <c r="E18" s="105"/>
      <c r="F18" s="105"/>
      <c r="G18" s="105"/>
      <c r="H18" s="105"/>
    </row>
    <row r="19" spans="1:14" s="74" customFormat="1" ht="16.5" customHeight="1" x14ac:dyDescent="0.25">
      <c r="A19" s="107" t="s">
        <v>153</v>
      </c>
      <c r="B19" s="108">
        <f>SUM(B11:B17)</f>
        <v>0</v>
      </c>
      <c r="C19" s="109" t="s">
        <v>154</v>
      </c>
      <c r="D19" s="110">
        <f>SUM(D11:D17)</f>
        <v>0</v>
      </c>
      <c r="E19" s="108">
        <f>SUM(E11:E17)</f>
        <v>0</v>
      </c>
      <c r="F19" s="108">
        <f>SUM(F11:F17)</f>
        <v>0</v>
      </c>
      <c r="G19" s="108">
        <f>F19-B19</f>
        <v>0</v>
      </c>
      <c r="H19" s="111">
        <f>IF(B19&lt;&gt;0,F19/B19%-100,0)</f>
        <v>0</v>
      </c>
    </row>
    <row r="20" spans="1:14" s="74" customFormat="1" ht="16.5" customHeight="1" x14ac:dyDescent="0.25">
      <c r="A20" s="112"/>
      <c r="B20" s="113"/>
      <c r="C20" s="114"/>
      <c r="D20" s="115"/>
      <c r="E20" s="113"/>
      <c r="F20" s="113"/>
      <c r="G20" s="113"/>
      <c r="H20" s="113"/>
    </row>
    <row r="21" spans="1:14" s="74" customFormat="1" ht="16.5" customHeight="1" x14ac:dyDescent="0.25">
      <c r="A21" s="116" t="str">
        <f>IF(Alapa!$U$95="","",Alapa!$U$95)</f>
        <v/>
      </c>
      <c r="B21" s="117"/>
      <c r="C21" s="118"/>
      <c r="D21" s="119"/>
      <c r="E21" s="120"/>
      <c r="F21" s="118"/>
      <c r="G21" s="119"/>
      <c r="H21" s="119"/>
      <c r="I21" s="121"/>
    </row>
    <row r="22" spans="1:14" s="74" customFormat="1" ht="16.5" customHeight="1" x14ac:dyDescent="0.25">
      <c r="A22" s="122" t="s">
        <v>155</v>
      </c>
      <c r="B22" s="111">
        <f>IFERROR(ROUND(Alapa!$P$95,0),0)</f>
        <v>0</v>
      </c>
      <c r="C22" s="123">
        <f>Alapa!$R$95</f>
        <v>0</v>
      </c>
      <c r="D22" s="124" t="s">
        <v>156</v>
      </c>
      <c r="E22" s="125" t="s">
        <v>157</v>
      </c>
      <c r="F22" s="126"/>
      <c r="G22" s="127"/>
      <c r="H22" s="111">
        <f>IF(B25=0,B22*C22%,B25*C22%)</f>
        <v>0</v>
      </c>
    </row>
    <row r="23" spans="1:14" s="74" customFormat="1" ht="16.5" customHeight="1" x14ac:dyDescent="0.25">
      <c r="A23" s="122" t="s">
        <v>158</v>
      </c>
      <c r="B23" s="111">
        <f>IFERROR(ROUND(Alapa!$Q$95,0),0)</f>
        <v>0</v>
      </c>
      <c r="C23" s="123">
        <f>Alapa!$R$95</f>
        <v>0</v>
      </c>
      <c r="D23" s="124" t="s">
        <v>156</v>
      </c>
      <c r="E23" s="125" t="s">
        <v>159</v>
      </c>
      <c r="F23" s="126"/>
      <c r="G23" s="127"/>
      <c r="H23" s="111">
        <f>IF(B26=0,B23*C23%,B26*C23%)</f>
        <v>0</v>
      </c>
    </row>
    <row r="24" spans="1:14" s="74" customFormat="1" ht="16.5" customHeight="1" x14ac:dyDescent="0.25">
      <c r="A24" s="128"/>
      <c r="B24" s="129"/>
      <c r="C24" s="130"/>
      <c r="D24" s="130"/>
      <c r="E24" s="130"/>
      <c r="F24" s="130"/>
      <c r="G24" s="130"/>
      <c r="H24" s="131"/>
      <c r="I24" s="132" t="s">
        <v>160</v>
      </c>
    </row>
    <row r="25" spans="1:14" s="74" customFormat="1" ht="16.5" customHeight="1" x14ac:dyDescent="0.25">
      <c r="A25" s="122" t="s">
        <v>161</v>
      </c>
      <c r="B25" s="111">
        <f>IFERROR(ROUND(Alapa!$P$97,0),0)</f>
        <v>0</v>
      </c>
      <c r="C25" s="130"/>
      <c r="D25" s="130"/>
      <c r="E25" s="133" t="s">
        <v>162</v>
      </c>
      <c r="F25" s="134"/>
      <c r="G25" s="135"/>
      <c r="H25" s="111">
        <f>IFERROR(ROUND(Alapa!S95,0),0)</f>
        <v>0</v>
      </c>
      <c r="I25" s="136" t="s">
        <v>163</v>
      </c>
    </row>
    <row r="26" spans="1:14" s="74" customFormat="1" ht="16.5" customHeight="1" x14ac:dyDescent="0.25">
      <c r="A26" s="122" t="s">
        <v>164</v>
      </c>
      <c r="B26" s="111">
        <f>IFERROR(ROUND(Alapa!$Q$97,0),0)</f>
        <v>0</v>
      </c>
      <c r="C26" s="130"/>
      <c r="D26" s="130"/>
      <c r="E26" s="133" t="s">
        <v>165</v>
      </c>
      <c r="F26" s="134"/>
      <c r="G26" s="135"/>
      <c r="H26" s="111">
        <f>IFERROR(ROUND(Alapa!T95,0),0)</f>
        <v>0</v>
      </c>
      <c r="I26" s="136" t="s">
        <v>166</v>
      </c>
    </row>
    <row r="27" spans="1:14" s="74" customFormat="1" ht="16.5" customHeight="1" x14ac:dyDescent="0.25">
      <c r="A27" s="130"/>
      <c r="B27" s="130"/>
      <c r="C27" s="130"/>
      <c r="D27" s="130"/>
      <c r="E27" s="130"/>
      <c r="F27" s="130"/>
      <c r="G27" s="130"/>
      <c r="H27" s="130"/>
      <c r="I27" s="136" t="s">
        <v>167</v>
      </c>
    </row>
    <row r="28" spans="1:14" s="74" customFormat="1" ht="16.5" customHeight="1" x14ac:dyDescent="0.25">
      <c r="A28" s="137" t="s">
        <v>168</v>
      </c>
      <c r="B28" s="84"/>
      <c r="C28" s="84"/>
      <c r="D28" s="84"/>
      <c r="E28" s="84"/>
      <c r="F28" s="84"/>
      <c r="G28" s="138" t="s">
        <v>0</v>
      </c>
      <c r="H28" s="84"/>
      <c r="I28" s="136" t="s">
        <v>169</v>
      </c>
    </row>
    <row r="29" spans="1:14" s="74" customFormat="1" ht="16.5" customHeight="1" x14ac:dyDescent="0.25">
      <c r="A29" s="137" t="s">
        <v>170</v>
      </c>
      <c r="B29" s="84"/>
      <c r="C29" s="84"/>
      <c r="D29" s="84"/>
      <c r="E29" s="84"/>
      <c r="F29" s="84"/>
      <c r="G29" s="138" t="s">
        <v>171</v>
      </c>
      <c r="H29" s="84"/>
      <c r="I29" s="136" t="s">
        <v>172</v>
      </c>
    </row>
    <row r="30" spans="1:14" s="74" customFormat="1" ht="16.5" customHeight="1" x14ac:dyDescent="0.25">
      <c r="A30" s="84"/>
      <c r="B30" s="84"/>
      <c r="C30" s="84"/>
      <c r="D30" s="84"/>
      <c r="E30" s="84"/>
      <c r="F30" s="84"/>
      <c r="G30" s="84"/>
      <c r="H30" s="84"/>
      <c r="I30" s="136" t="s">
        <v>173</v>
      </c>
      <c r="K30" s="136"/>
      <c r="L30" s="136"/>
      <c r="M30" s="136"/>
      <c r="N30" s="136"/>
    </row>
    <row r="31" spans="1:14" s="74" customFormat="1" ht="16.5" customHeight="1" x14ac:dyDescent="0.25">
      <c r="A31" s="84"/>
      <c r="B31" s="84"/>
      <c r="C31" s="84"/>
      <c r="D31" s="84"/>
      <c r="E31" s="84"/>
      <c r="F31" s="84"/>
      <c r="G31" s="84"/>
      <c r="H31" s="84"/>
      <c r="I31" s="136" t="s">
        <v>174</v>
      </c>
      <c r="K31" s="136"/>
      <c r="L31" s="136"/>
      <c r="M31" s="136"/>
      <c r="N31" s="136"/>
    </row>
    <row r="32" spans="1:14" s="74" customFormat="1" ht="16.5" customHeight="1" x14ac:dyDescent="0.25">
      <c r="A32" s="84"/>
      <c r="B32" s="84"/>
      <c r="C32" s="84"/>
      <c r="D32" s="139"/>
      <c r="E32" s="84"/>
      <c r="F32" s="84"/>
      <c r="G32" s="84"/>
      <c r="H32" s="84"/>
    </row>
    <row r="33" spans="1:10" s="74" customFormat="1" ht="16.5" customHeight="1" x14ac:dyDescent="0.25">
      <c r="A33" s="140" t="s">
        <v>175</v>
      </c>
      <c r="B33" s="84"/>
      <c r="C33" s="84"/>
      <c r="D33" s="139"/>
      <c r="E33" s="84"/>
      <c r="F33" s="84"/>
      <c r="G33" s="84"/>
      <c r="H33" s="84"/>
      <c r="J33" s="136"/>
    </row>
    <row r="34" spans="1:10" s="74" customFormat="1" ht="16.5" customHeight="1" x14ac:dyDescent="0.25">
      <c r="A34" s="141"/>
      <c r="B34" s="142"/>
      <c r="C34" s="142"/>
      <c r="D34" s="143"/>
      <c r="E34" s="143"/>
      <c r="F34" s="143"/>
      <c r="G34" s="144"/>
      <c r="H34" s="143"/>
      <c r="J34" s="136"/>
    </row>
    <row r="35" spans="1:10" s="74" customFormat="1" ht="16.5" customHeight="1" x14ac:dyDescent="0.25">
      <c r="A35" s="141"/>
      <c r="B35" s="142"/>
      <c r="C35" s="142"/>
      <c r="D35" s="143"/>
      <c r="E35" s="143"/>
      <c r="F35" s="143"/>
      <c r="G35" s="144"/>
      <c r="H35" s="143"/>
      <c r="I35" s="136"/>
    </row>
    <row r="36" spans="1:10" s="74" customFormat="1" ht="16.5" customHeight="1" x14ac:dyDescent="0.25">
      <c r="A36" s="141"/>
      <c r="B36" s="142"/>
      <c r="C36" s="142"/>
      <c r="D36" s="143"/>
      <c r="E36" s="143"/>
      <c r="F36" s="143"/>
      <c r="G36" s="144"/>
      <c r="H36" s="143"/>
    </row>
    <row r="37" spans="1:10" s="74" customFormat="1" ht="16.5" customHeight="1" x14ac:dyDescent="0.25">
      <c r="A37" s="141"/>
      <c r="B37" s="142"/>
      <c r="C37" s="142"/>
      <c r="D37" s="143"/>
      <c r="E37" s="143"/>
      <c r="F37" s="143"/>
      <c r="G37" s="144"/>
      <c r="H37" s="143"/>
    </row>
    <row r="38" spans="1:10" s="74" customFormat="1" ht="16.5" customHeight="1" x14ac:dyDescent="0.25">
      <c r="A38" s="84"/>
      <c r="B38" s="84"/>
      <c r="C38" s="84"/>
      <c r="D38" s="145"/>
      <c r="E38" s="145"/>
      <c r="F38" s="145"/>
      <c r="G38" s="145"/>
      <c r="H38" s="145"/>
    </row>
    <row r="39" spans="1:10" s="74" customFormat="1" ht="16.5" customHeight="1" x14ac:dyDescent="0.25">
      <c r="A39" s="65" t="s">
        <v>129</v>
      </c>
      <c r="B39" s="64"/>
      <c r="C39" s="64"/>
      <c r="D39" s="64"/>
      <c r="E39" s="64"/>
      <c r="F39" s="84"/>
      <c r="G39" s="84"/>
      <c r="H39" s="145"/>
    </row>
    <row r="40" spans="1:10" s="74" customFormat="1" ht="16.5" customHeight="1" x14ac:dyDescent="0.3">
      <c r="A40" s="14"/>
      <c r="B40" s="66"/>
      <c r="C40" s="66"/>
      <c r="D40" s="31"/>
      <c r="E40" s="31"/>
      <c r="F40" s="31"/>
      <c r="G40" s="31"/>
      <c r="H40" s="31"/>
    </row>
    <row r="41" spans="1:10" s="74" customFormat="1" ht="16.5" customHeight="1" x14ac:dyDescent="0.25">
      <c r="A41" s="67" t="s">
        <v>130</v>
      </c>
      <c r="B41" s="44"/>
      <c r="C41" s="44"/>
      <c r="D41" s="12"/>
      <c r="E41" s="12"/>
      <c r="F41" s="12"/>
      <c r="G41" s="12"/>
      <c r="H41" s="12"/>
    </row>
    <row r="42" spans="1:10" s="74" customFormat="1" ht="16.5" customHeight="1" x14ac:dyDescent="0.3">
      <c r="A42" s="14"/>
      <c r="B42" s="66"/>
      <c r="C42" s="66"/>
      <c r="D42" s="31"/>
      <c r="E42" s="31"/>
      <c r="F42" s="31"/>
      <c r="G42" s="31"/>
      <c r="H42" s="31"/>
    </row>
    <row r="43" spans="1:10" s="74" customFormat="1" ht="16.5" customHeight="1" x14ac:dyDescent="0.25">
      <c r="A43" s="84"/>
      <c r="B43" s="84"/>
      <c r="C43" s="84"/>
      <c r="D43" s="145"/>
      <c r="E43" s="145"/>
      <c r="F43" s="145"/>
      <c r="G43" s="145"/>
      <c r="H43" s="145"/>
    </row>
    <row r="44" spans="1:10" x14ac:dyDescent="0.2">
      <c r="D44" s="146"/>
      <c r="E44" s="146"/>
      <c r="F44" s="146"/>
      <c r="G44" s="146"/>
      <c r="H44" s="146"/>
    </row>
    <row r="45" spans="1:10" x14ac:dyDescent="0.2">
      <c r="D45" s="146"/>
      <c r="E45" s="146"/>
      <c r="F45" s="146"/>
      <c r="G45" s="146"/>
      <c r="H45" s="146"/>
    </row>
    <row r="46" spans="1:10" x14ac:dyDescent="0.2">
      <c r="D46" s="146"/>
      <c r="E46" s="146"/>
      <c r="F46" s="146"/>
      <c r="G46" s="146"/>
      <c r="H46" s="146"/>
    </row>
    <row r="47" spans="1:10" x14ac:dyDescent="0.2">
      <c r="D47" s="146"/>
      <c r="E47" s="146"/>
      <c r="F47" s="146"/>
      <c r="G47" s="146"/>
      <c r="H47" s="146"/>
    </row>
    <row r="59" spans="1:1" x14ac:dyDescent="0.2">
      <c r="A59" s="31" t="s">
        <v>21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" xr:uid="{00000000-0002-0000-0100-000000000000}">
      <formula1>$M$2:$P$2</formula1>
    </dataValidation>
  </dataValidations>
  <hyperlinks>
    <hyperlink ref="I3" location="'KM-AII'!A1" display="KM-AII" xr:uid="{00000000-0004-0000-0100-000000000000}"/>
    <hyperlink ref="I4" location="'KM-AII-01'!A1" display="KM-AII-01 " xr:uid="{00000000-0004-0000-0100-000001000000}"/>
    <hyperlink ref="I5" location="'KM-AII-02'!A1" display="KM-AII-02 " xr:uid="{00000000-0004-0000-0100-000002000000}"/>
    <hyperlink ref="I6" location="'KM-AII-10-M'!A1" display="KM-AII-10-M" xr:uid="{00000000-0004-0000-0100-000003000000}"/>
    <hyperlink ref="I7" location="'KM-AII-10-E'!A1" display="KM-AII-10-E" xr:uid="{00000000-0004-0000-0100-000004000000}"/>
    <hyperlink ref="G28" location="'KM-AII'!A1" display="KM-AII" xr:uid="{00000000-0004-0000-0100-000005000000}"/>
    <hyperlink ref="G29" location="'KM-AII-02'!A1" display="KM-AI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4" customWidth="1"/>
    <col min="2" max="2" width="7.625" style="84" customWidth="1"/>
    <col min="3" max="3" width="20.625" style="84" customWidth="1"/>
    <col min="4" max="4" width="10.625" style="84" customWidth="1"/>
    <col min="5" max="5" width="10.625" style="130" customWidth="1"/>
    <col min="6" max="8" width="10.625" style="84" customWidth="1"/>
    <col min="9" max="9" width="27.625" style="130" customWidth="1"/>
    <col min="10" max="10" width="10.625" style="150" customWidth="1"/>
    <col min="11" max="11" width="10.875" style="178" customWidth="1"/>
    <col min="12" max="12" width="12.25" style="178" customWidth="1"/>
    <col min="13" max="19" width="9" style="178" customWidth="1"/>
    <col min="20" max="16384" width="9" style="178"/>
  </cols>
  <sheetData>
    <row r="1" spans="1:23" ht="16.5" x14ac:dyDescent="0.3">
      <c r="A1" s="7" t="s">
        <v>171</v>
      </c>
      <c r="B1" s="4"/>
      <c r="C1" s="4"/>
      <c r="D1" s="4"/>
      <c r="E1" s="4"/>
      <c r="F1" s="4"/>
      <c r="G1" s="4"/>
      <c r="H1" s="147"/>
      <c r="I1" s="148"/>
    </row>
    <row r="2" spans="1:23" x14ac:dyDescent="0.25">
      <c r="D2" s="149">
        <f>P4</f>
        <v>0</v>
      </c>
      <c r="E2" s="149">
        <f>P6</f>
        <v>0</v>
      </c>
      <c r="K2" s="9" t="s">
        <v>1</v>
      </c>
    </row>
    <row r="3" spans="1:23" ht="16.5" x14ac:dyDescent="0.3">
      <c r="A3" s="75" t="str">
        <f>"Ügyfél:   "&amp;Alapa!$C$17</f>
        <v xml:space="preserve">Ügyfél:   </v>
      </c>
      <c r="B3" s="85"/>
      <c r="C3" s="85"/>
      <c r="D3" s="85"/>
      <c r="E3" s="75" t="s">
        <v>176</v>
      </c>
      <c r="F3" s="77">
        <f>Alapa!$C$15</f>
        <v>0</v>
      </c>
      <c r="G3" s="151"/>
      <c r="H3" s="152"/>
      <c r="I3" s="152"/>
      <c r="J3" s="153"/>
      <c r="K3" s="13" t="s">
        <v>0</v>
      </c>
      <c r="L3" s="14" t="s">
        <v>3</v>
      </c>
      <c r="P3" s="65" t="s">
        <v>129</v>
      </c>
      <c r="Q3" s="64"/>
      <c r="R3" s="64"/>
      <c r="S3" s="64"/>
      <c r="T3" s="64"/>
      <c r="U3" s="64"/>
      <c r="V3" s="64"/>
      <c r="W3" s="64"/>
    </row>
    <row r="4" spans="1:23" ht="16.5" x14ac:dyDescent="0.3">
      <c r="A4" s="80" t="str">
        <f>"Fordulónap: "&amp;Alapa!$C$12</f>
        <v xml:space="preserve">Fordulónap: </v>
      </c>
      <c r="B4" s="82"/>
      <c r="C4" s="82"/>
      <c r="D4" s="82"/>
      <c r="E4" s="75" t="s">
        <v>177</v>
      </c>
      <c r="F4" s="85" t="e">
        <f>VLOOKUP(L8,Alapa!$G$2:$H$22,2)</f>
        <v>#N/A</v>
      </c>
      <c r="G4" s="76"/>
      <c r="H4" s="154"/>
      <c r="I4" s="154"/>
      <c r="J4" s="155"/>
      <c r="K4" s="13" t="s">
        <v>5</v>
      </c>
      <c r="L4" s="14" t="s">
        <v>6</v>
      </c>
      <c r="P4" s="14"/>
      <c r="Q4" s="66"/>
      <c r="R4" s="66"/>
      <c r="S4" s="31"/>
      <c r="T4" s="31"/>
      <c r="U4" s="31"/>
      <c r="V4" s="31"/>
      <c r="W4" s="31"/>
    </row>
    <row r="5" spans="1:23" ht="16.5" x14ac:dyDescent="0.3">
      <c r="A5" s="83" t="str">
        <f>'KM-AII'!C11</f>
        <v/>
      </c>
      <c r="D5" s="156"/>
      <c r="E5" s="75" t="s">
        <v>178</v>
      </c>
      <c r="F5" s="85" t="str">
        <f>IF(Alapa!$N$2=0," ",Alapa!$N$2)</f>
        <v xml:space="preserve"> </v>
      </c>
      <c r="G5" s="76"/>
      <c r="H5" s="154"/>
      <c r="I5" s="154"/>
      <c r="J5" s="155"/>
      <c r="K5" s="13" t="s">
        <v>8</v>
      </c>
      <c r="L5" s="14" t="s">
        <v>9</v>
      </c>
      <c r="P5" s="67" t="s">
        <v>130</v>
      </c>
      <c r="Q5" s="44"/>
      <c r="R5" s="44"/>
      <c r="S5" s="12"/>
      <c r="T5" s="12"/>
      <c r="U5" s="12"/>
      <c r="V5" s="12"/>
      <c r="W5" s="12"/>
    </row>
    <row r="6" spans="1:23" ht="16.5" x14ac:dyDescent="0.3">
      <c r="A6" s="24" t="s">
        <v>179</v>
      </c>
      <c r="E6" s="84"/>
      <c r="F6" s="157"/>
      <c r="G6" s="157" t="s">
        <v>180</v>
      </c>
      <c r="H6" s="158">
        <f>IF('KM-AII-01'!H23=0,'KM-AII-01'!H22*Alapa!D33,IF('KM-AII-01'!H23&lt;'KM-AII-01'!H22,'KM-AII-01'!H23*Alapa!D33,'KM-AII-01'!H22*Alapa!D33))</f>
        <v>0</v>
      </c>
      <c r="I6" s="159"/>
      <c r="J6" s="160"/>
      <c r="K6" s="21" t="s">
        <v>11</v>
      </c>
      <c r="L6" s="22" t="s">
        <v>12</v>
      </c>
      <c r="P6" s="14"/>
      <c r="Q6" s="66"/>
      <c r="R6" s="66"/>
      <c r="S6" s="31"/>
      <c r="T6" s="31"/>
      <c r="U6" s="31"/>
      <c r="V6" s="31"/>
      <c r="W6" s="31"/>
    </row>
    <row r="7" spans="1:23" ht="16.5" x14ac:dyDescent="0.3">
      <c r="A7" s="161" t="str">
        <f>"Mérlegértékek "&amp;Alapa!E33&amp;" "&amp;Alapa!D34&amp;"-ban"</f>
        <v>Mérlegértékek  -ban</v>
      </c>
      <c r="B7" s="162"/>
      <c r="C7" s="162"/>
      <c r="D7" s="163">
        <f>Alapa!C10</f>
        <v>0</v>
      </c>
      <c r="E7" s="164">
        <f>Alapa!C11</f>
        <v>0</v>
      </c>
      <c r="F7" s="163" t="s">
        <v>181</v>
      </c>
      <c r="G7" s="163" t="str">
        <f>Alapa!C11&amp;"/"&amp;Alapa!C10</f>
        <v>/</v>
      </c>
      <c r="H7" s="165" t="s">
        <v>182</v>
      </c>
      <c r="I7" s="166" t="s">
        <v>183</v>
      </c>
      <c r="J7" s="167" t="s">
        <v>184</v>
      </c>
      <c r="K7" s="21" t="s">
        <v>14</v>
      </c>
      <c r="L7" s="14" t="s">
        <v>15</v>
      </c>
      <c r="P7" s="150"/>
      <c r="Q7" s="150"/>
      <c r="R7" s="150"/>
      <c r="S7" s="150"/>
      <c r="T7" s="150"/>
      <c r="U7" s="150"/>
      <c r="V7" s="150"/>
      <c r="W7" s="150"/>
    </row>
    <row r="8" spans="1:23" ht="16.5" x14ac:dyDescent="0.3">
      <c r="A8" s="168"/>
      <c r="B8" s="168" t="str">
        <f>"Számlaegyenlegek "&amp;Alapa!D34&amp;"-ban"</f>
        <v>Számlaegyenlegek -ban</v>
      </c>
      <c r="C8" s="169"/>
      <c r="D8" s="170">
        <f>Alapa!D35</f>
        <v>0</v>
      </c>
      <c r="E8" s="171">
        <f>Alapa!D35</f>
        <v>0</v>
      </c>
      <c r="F8" s="170">
        <f>Alapa!D35</f>
        <v>0</v>
      </c>
      <c r="G8" s="170" t="s">
        <v>156</v>
      </c>
      <c r="H8" s="172" t="s">
        <v>185</v>
      </c>
      <c r="I8" s="173"/>
      <c r="J8" s="174"/>
      <c r="K8" s="29" t="s">
        <v>7</v>
      </c>
      <c r="L8" s="30">
        <v>1</v>
      </c>
    </row>
    <row r="9" spans="1:23" s="175" customForma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7"/>
      <c r="K9" s="178"/>
      <c r="L9" s="178"/>
    </row>
    <row r="10" spans="1:23" x14ac:dyDescent="0.25">
      <c r="A10" s="179"/>
      <c r="B10" s="180"/>
      <c r="C10" s="179"/>
      <c r="D10" s="181"/>
      <c r="E10" s="182"/>
      <c r="F10" s="183"/>
      <c r="G10" s="184"/>
      <c r="H10" s="183"/>
      <c r="I10" s="105"/>
      <c r="J10" s="130"/>
    </row>
    <row r="11" spans="1:23" x14ac:dyDescent="0.25">
      <c r="A11" s="185"/>
      <c r="B11" s="185"/>
      <c r="C11" s="185"/>
      <c r="D11" s="186"/>
      <c r="E11" s="187"/>
      <c r="F11" s="188"/>
      <c r="G11" s="189"/>
      <c r="H11" s="188"/>
      <c r="I11" s="190"/>
      <c r="J11" s="191"/>
    </row>
    <row r="12" spans="1:23" x14ac:dyDescent="0.25">
      <c r="A12" s="185"/>
      <c r="B12" s="185"/>
      <c r="C12" s="185"/>
      <c r="D12" s="186"/>
      <c r="E12" s="187"/>
      <c r="F12" s="188"/>
      <c r="G12" s="189"/>
      <c r="H12" s="188"/>
      <c r="I12" s="190"/>
      <c r="J12" s="191"/>
    </row>
    <row r="13" spans="1:23" x14ac:dyDescent="0.25">
      <c r="A13" s="192"/>
      <c r="B13" s="192"/>
      <c r="C13" s="192"/>
      <c r="D13" s="193"/>
      <c r="E13" s="193"/>
      <c r="F13" s="188"/>
      <c r="G13" s="189"/>
      <c r="H13" s="188"/>
      <c r="I13" s="190"/>
      <c r="J13" s="191"/>
    </row>
    <row r="14" spans="1:23" x14ac:dyDescent="0.25">
      <c r="A14" s="191"/>
      <c r="B14" s="191"/>
      <c r="C14" s="191"/>
      <c r="D14" s="187"/>
      <c r="E14" s="187"/>
      <c r="F14" s="188"/>
      <c r="G14" s="189"/>
      <c r="H14" s="188"/>
      <c r="I14" s="190"/>
      <c r="J14" s="191"/>
    </row>
    <row r="15" spans="1:23" x14ac:dyDescent="0.25">
      <c r="A15" s="191"/>
      <c r="B15" s="191"/>
      <c r="C15" s="191"/>
      <c r="D15" s="187"/>
      <c r="E15" s="187"/>
      <c r="F15" s="188"/>
      <c r="G15" s="189"/>
      <c r="H15" s="188"/>
      <c r="I15" s="190"/>
      <c r="J15" s="191"/>
    </row>
    <row r="16" spans="1:23" x14ac:dyDescent="0.25">
      <c r="A16" s="191"/>
      <c r="B16" s="191"/>
      <c r="C16" s="191"/>
      <c r="D16" s="187"/>
      <c r="E16" s="187"/>
      <c r="F16" s="188"/>
      <c r="G16" s="189"/>
      <c r="H16" s="188"/>
      <c r="I16" s="190"/>
      <c r="J16" s="191"/>
    </row>
    <row r="17" spans="1:10" x14ac:dyDescent="0.25">
      <c r="A17" s="191"/>
      <c r="B17" s="191"/>
      <c r="C17" s="191"/>
      <c r="D17" s="187"/>
      <c r="E17" s="187"/>
      <c r="F17" s="188"/>
      <c r="G17" s="189"/>
      <c r="H17" s="188"/>
      <c r="I17" s="190"/>
      <c r="J17" s="191"/>
    </row>
    <row r="18" spans="1:10" x14ac:dyDescent="0.25">
      <c r="A18" s="191"/>
      <c r="B18" s="191"/>
      <c r="C18" s="191"/>
      <c r="D18" s="187"/>
      <c r="E18" s="187"/>
      <c r="F18" s="188"/>
      <c r="G18" s="189"/>
      <c r="H18" s="188"/>
      <c r="I18" s="190"/>
      <c r="J18" s="191"/>
    </row>
    <row r="19" spans="1:10" x14ac:dyDescent="0.25">
      <c r="A19" s="191"/>
      <c r="B19" s="191"/>
      <c r="C19" s="191"/>
      <c r="D19" s="187"/>
      <c r="E19" s="187"/>
      <c r="F19" s="188"/>
      <c r="G19" s="189"/>
      <c r="H19" s="188"/>
      <c r="I19" s="190"/>
      <c r="J19" s="191"/>
    </row>
    <row r="20" spans="1:10" ht="16.5" customHeight="1" x14ac:dyDescent="0.25">
      <c r="A20" s="191"/>
      <c r="B20" s="191"/>
      <c r="C20" s="191"/>
      <c r="D20" s="187"/>
      <c r="E20" s="187"/>
      <c r="F20" s="188"/>
      <c r="G20" s="189"/>
      <c r="H20" s="188"/>
      <c r="I20" s="190"/>
      <c r="J20" s="191"/>
    </row>
    <row r="21" spans="1:10" x14ac:dyDescent="0.25">
      <c r="A21" s="191"/>
      <c r="B21" s="191"/>
      <c r="C21" s="191"/>
      <c r="D21" s="187"/>
      <c r="E21" s="187"/>
      <c r="F21" s="188"/>
      <c r="G21" s="189"/>
      <c r="H21" s="188"/>
      <c r="I21" s="190"/>
      <c r="J21" s="191"/>
    </row>
    <row r="22" spans="1:10" x14ac:dyDescent="0.25">
      <c r="A22" s="191"/>
      <c r="B22" s="191"/>
      <c r="C22" s="191"/>
      <c r="D22" s="187"/>
      <c r="E22" s="187"/>
      <c r="F22" s="188"/>
      <c r="G22" s="189"/>
      <c r="H22" s="188"/>
      <c r="I22" s="190"/>
      <c r="J22" s="191"/>
    </row>
    <row r="23" spans="1:10" x14ac:dyDescent="0.25">
      <c r="A23" s="191"/>
      <c r="B23" s="191"/>
      <c r="C23" s="191"/>
      <c r="D23" s="194"/>
      <c r="E23" s="194"/>
      <c r="F23" s="190"/>
      <c r="G23" s="195"/>
      <c r="H23" s="190"/>
      <c r="I23" s="190"/>
      <c r="J23" s="191"/>
    </row>
    <row r="24" spans="1:10" x14ac:dyDescent="0.25">
      <c r="A24" s="191"/>
      <c r="B24" s="191"/>
      <c r="C24" s="191"/>
      <c r="D24" s="187"/>
      <c r="E24" s="187"/>
      <c r="F24" s="188"/>
      <c r="G24" s="189"/>
      <c r="H24" s="188"/>
      <c r="I24" s="190"/>
      <c r="J24" s="191"/>
    </row>
    <row r="25" spans="1:10" x14ac:dyDescent="0.25">
      <c r="A25" s="192"/>
      <c r="B25" s="192"/>
      <c r="C25" s="192"/>
      <c r="D25" s="193"/>
      <c r="E25" s="193"/>
      <c r="F25" s="188"/>
      <c r="G25" s="189"/>
      <c r="H25" s="188"/>
      <c r="I25" s="190"/>
      <c r="J25" s="191"/>
    </row>
    <row r="26" spans="1:10" x14ac:dyDescent="0.25">
      <c r="A26" s="185"/>
      <c r="B26" s="185"/>
      <c r="C26" s="185"/>
      <c r="D26" s="186"/>
      <c r="E26" s="187"/>
      <c r="F26" s="188"/>
      <c r="G26" s="189"/>
      <c r="H26" s="188"/>
      <c r="I26" s="190"/>
      <c r="J26" s="191"/>
    </row>
    <row r="27" spans="1:10" x14ac:dyDescent="0.25">
      <c r="A27" s="192"/>
      <c r="B27" s="192"/>
      <c r="C27" s="192"/>
      <c r="D27" s="193"/>
      <c r="E27" s="187"/>
      <c r="F27" s="188"/>
      <c r="G27" s="189"/>
      <c r="H27" s="188"/>
      <c r="I27" s="190"/>
      <c r="J27" s="191"/>
    </row>
    <row r="28" spans="1:10" x14ac:dyDescent="0.25">
      <c r="A28" s="191"/>
      <c r="B28" s="191"/>
      <c r="C28" s="191"/>
      <c r="D28" s="187"/>
      <c r="E28" s="187"/>
      <c r="F28" s="188"/>
      <c r="G28" s="189"/>
      <c r="H28" s="188"/>
      <c r="I28" s="190"/>
      <c r="J28" s="191"/>
    </row>
    <row r="29" spans="1:10" x14ac:dyDescent="0.25">
      <c r="A29" s="191"/>
      <c r="B29" s="191"/>
      <c r="C29" s="191"/>
      <c r="D29" s="187"/>
      <c r="E29" s="187"/>
      <c r="F29" s="188"/>
      <c r="G29" s="189"/>
      <c r="H29" s="188"/>
      <c r="I29" s="190"/>
      <c r="J29" s="191"/>
    </row>
    <row r="30" spans="1:10" x14ac:dyDescent="0.25">
      <c r="A30" s="191"/>
      <c r="B30" s="191"/>
      <c r="C30" s="191"/>
      <c r="D30" s="187"/>
      <c r="E30" s="187"/>
      <c r="F30" s="188"/>
      <c r="G30" s="189"/>
      <c r="H30" s="188"/>
      <c r="I30" s="190"/>
      <c r="J30" s="191"/>
    </row>
    <row r="31" spans="1:10" x14ac:dyDescent="0.25">
      <c r="A31" s="191"/>
      <c r="B31" s="191"/>
      <c r="C31" s="191"/>
      <c r="D31" s="187"/>
      <c r="E31" s="187"/>
      <c r="F31" s="188"/>
      <c r="G31" s="189"/>
      <c r="H31" s="188"/>
      <c r="I31" s="190"/>
      <c r="J31" s="191"/>
    </row>
    <row r="32" spans="1:10" x14ac:dyDescent="0.25">
      <c r="A32" s="191"/>
      <c r="B32" s="191"/>
      <c r="C32" s="191"/>
      <c r="D32" s="187"/>
      <c r="E32" s="187"/>
      <c r="F32" s="188"/>
      <c r="G32" s="189"/>
      <c r="H32" s="188"/>
      <c r="I32" s="190"/>
      <c r="J32" s="191"/>
    </row>
    <row r="33" spans="1:10" x14ac:dyDescent="0.25">
      <c r="A33" s="191"/>
      <c r="B33" s="191"/>
      <c r="C33" s="191"/>
      <c r="D33" s="187"/>
      <c r="E33" s="187"/>
      <c r="F33" s="188"/>
      <c r="G33" s="189"/>
      <c r="H33" s="188"/>
      <c r="I33" s="190"/>
      <c r="J33" s="191"/>
    </row>
    <row r="34" spans="1:10" x14ac:dyDescent="0.25">
      <c r="A34" s="191"/>
      <c r="B34" s="191"/>
      <c r="C34" s="191"/>
      <c r="D34" s="187"/>
      <c r="E34" s="187"/>
      <c r="F34" s="188"/>
      <c r="G34" s="189"/>
      <c r="H34" s="188"/>
      <c r="I34" s="190"/>
      <c r="J34" s="191"/>
    </row>
    <row r="35" spans="1:10" x14ac:dyDescent="0.25">
      <c r="A35" s="191"/>
      <c r="B35" s="191"/>
      <c r="C35" s="191"/>
      <c r="D35" s="187"/>
      <c r="E35" s="187"/>
      <c r="F35" s="188"/>
      <c r="G35" s="189"/>
      <c r="H35" s="188"/>
      <c r="I35" s="190"/>
      <c r="J35" s="191"/>
    </row>
    <row r="36" spans="1:10" x14ac:dyDescent="0.25">
      <c r="A36" s="191"/>
      <c r="B36" s="191"/>
      <c r="C36" s="191"/>
      <c r="D36" s="187"/>
      <c r="E36" s="187"/>
      <c r="F36" s="188"/>
      <c r="G36" s="189"/>
      <c r="H36" s="188"/>
      <c r="I36" s="190"/>
      <c r="J36" s="191"/>
    </row>
    <row r="37" spans="1:10" x14ac:dyDescent="0.25">
      <c r="A37" s="191"/>
      <c r="B37" s="191"/>
      <c r="C37" s="191"/>
      <c r="D37" s="187"/>
      <c r="E37" s="187"/>
      <c r="F37" s="188"/>
      <c r="G37" s="189"/>
      <c r="H37" s="188"/>
      <c r="I37" s="190"/>
      <c r="J37" s="191"/>
    </row>
    <row r="38" spans="1:10" x14ac:dyDescent="0.25">
      <c r="A38" s="191"/>
      <c r="B38" s="191"/>
      <c r="C38" s="191"/>
      <c r="D38" s="194"/>
      <c r="E38" s="194"/>
      <c r="F38" s="190"/>
      <c r="G38" s="195"/>
      <c r="H38" s="190"/>
      <c r="I38" s="190"/>
      <c r="J38" s="191"/>
    </row>
    <row r="39" spans="1:10" x14ac:dyDescent="0.25">
      <c r="A39" s="191"/>
      <c r="B39" s="191"/>
      <c r="C39" s="191"/>
      <c r="D39" s="187"/>
      <c r="E39" s="187"/>
      <c r="F39" s="188"/>
      <c r="G39" s="189"/>
      <c r="H39" s="188"/>
      <c r="I39" s="190"/>
      <c r="J39" s="191"/>
    </row>
    <row r="40" spans="1:10" x14ac:dyDescent="0.25">
      <c r="A40" s="192"/>
      <c r="B40" s="192"/>
      <c r="C40" s="192"/>
      <c r="D40" s="193"/>
      <c r="E40" s="193"/>
      <c r="F40" s="188"/>
      <c r="G40" s="189"/>
      <c r="H40" s="188"/>
      <c r="I40" s="190"/>
      <c r="J40" s="191"/>
    </row>
    <row r="41" spans="1:10" x14ac:dyDescent="0.25">
      <c r="A41" s="191"/>
      <c r="B41" s="191"/>
      <c r="C41" s="191"/>
      <c r="D41" s="187"/>
      <c r="E41" s="187"/>
      <c r="F41" s="188"/>
      <c r="G41" s="189"/>
      <c r="H41" s="188"/>
      <c r="I41" s="190"/>
      <c r="J41" s="191"/>
    </row>
    <row r="42" spans="1:10" x14ac:dyDescent="0.25">
      <c r="A42" s="191"/>
      <c r="B42" s="191"/>
      <c r="C42" s="191"/>
      <c r="D42" s="187"/>
      <c r="E42" s="187"/>
      <c r="F42" s="188"/>
      <c r="G42" s="189"/>
      <c r="H42" s="188"/>
      <c r="I42" s="190"/>
      <c r="J42" s="191"/>
    </row>
    <row r="43" spans="1:10" x14ac:dyDescent="0.25">
      <c r="A43" s="191"/>
      <c r="B43" s="191"/>
      <c r="C43" s="191"/>
      <c r="D43" s="187"/>
      <c r="E43" s="187"/>
      <c r="F43" s="188"/>
      <c r="G43" s="189"/>
      <c r="H43" s="188"/>
      <c r="I43" s="190"/>
      <c r="J43" s="191"/>
    </row>
    <row r="44" spans="1:10" x14ac:dyDescent="0.25">
      <c r="A44" s="191"/>
      <c r="B44" s="191"/>
      <c r="C44" s="191"/>
      <c r="D44" s="187"/>
      <c r="E44" s="187"/>
      <c r="F44" s="188"/>
      <c r="G44" s="189"/>
      <c r="H44" s="188"/>
      <c r="I44" s="190"/>
      <c r="J44" s="191"/>
    </row>
    <row r="45" spans="1:10" x14ac:dyDescent="0.25">
      <c r="A45" s="185"/>
      <c r="B45" s="185"/>
      <c r="C45" s="185"/>
      <c r="D45" s="186"/>
      <c r="E45" s="187"/>
      <c r="F45" s="188"/>
      <c r="G45" s="189"/>
      <c r="H45" s="188"/>
      <c r="I45" s="190"/>
      <c r="J45" s="191"/>
    </row>
    <row r="46" spans="1:10" x14ac:dyDescent="0.25">
      <c r="A46" s="192"/>
      <c r="B46" s="192"/>
      <c r="C46" s="192"/>
      <c r="D46" s="193"/>
      <c r="E46" s="187"/>
      <c r="F46" s="188"/>
      <c r="G46" s="189"/>
      <c r="H46" s="188"/>
      <c r="I46" s="190"/>
      <c r="J46" s="191"/>
    </row>
    <row r="47" spans="1:10" x14ac:dyDescent="0.25">
      <c r="A47" s="191"/>
      <c r="B47" s="191"/>
      <c r="C47" s="191"/>
      <c r="D47" s="187"/>
      <c r="E47" s="187"/>
      <c r="F47" s="188"/>
      <c r="G47" s="189"/>
      <c r="H47" s="188"/>
      <c r="I47" s="190"/>
      <c r="J47" s="191"/>
    </row>
    <row r="48" spans="1:10" x14ac:dyDescent="0.25">
      <c r="A48" s="191"/>
      <c r="B48" s="191"/>
      <c r="C48" s="191"/>
      <c r="D48" s="187"/>
      <c r="E48" s="187"/>
      <c r="F48" s="188"/>
      <c r="G48" s="189"/>
      <c r="H48" s="188"/>
      <c r="I48" s="190"/>
      <c r="J48" s="191"/>
    </row>
    <row r="49" spans="1:10" x14ac:dyDescent="0.25">
      <c r="A49" s="191"/>
      <c r="B49" s="191"/>
      <c r="C49" s="191"/>
      <c r="D49" s="187"/>
      <c r="E49" s="187"/>
      <c r="F49" s="188"/>
      <c r="G49" s="189"/>
      <c r="H49" s="188"/>
      <c r="I49" s="190"/>
      <c r="J49" s="191"/>
    </row>
    <row r="50" spans="1:10" x14ac:dyDescent="0.25">
      <c r="A50" s="191"/>
      <c r="B50" s="191"/>
      <c r="C50" s="191"/>
      <c r="D50" s="187"/>
      <c r="E50" s="187"/>
      <c r="F50" s="188"/>
      <c r="G50" s="189"/>
      <c r="H50" s="188"/>
      <c r="I50" s="190"/>
      <c r="J50" s="191"/>
    </row>
    <row r="51" spans="1:10" x14ac:dyDescent="0.25">
      <c r="A51" s="191"/>
      <c r="B51" s="191"/>
      <c r="C51" s="191"/>
      <c r="D51" s="187"/>
      <c r="E51" s="187"/>
      <c r="F51" s="188"/>
      <c r="G51" s="189"/>
      <c r="H51" s="188"/>
      <c r="I51" s="190"/>
      <c r="J51" s="191"/>
    </row>
    <row r="52" spans="1:10" x14ac:dyDescent="0.25">
      <c r="A52" s="191"/>
      <c r="B52" s="191"/>
      <c r="C52" s="191"/>
      <c r="D52" s="187"/>
      <c r="E52" s="187"/>
      <c r="F52" s="188"/>
      <c r="G52" s="189"/>
      <c r="H52" s="188"/>
      <c r="I52" s="190"/>
      <c r="J52" s="191"/>
    </row>
    <row r="53" spans="1:10" x14ac:dyDescent="0.25">
      <c r="A53" s="191"/>
      <c r="B53" s="191"/>
      <c r="C53" s="191"/>
      <c r="D53" s="187"/>
      <c r="E53" s="187"/>
      <c r="F53" s="188"/>
      <c r="G53" s="189"/>
      <c r="H53" s="188"/>
      <c r="I53" s="190"/>
      <c r="J53" s="191"/>
    </row>
    <row r="54" spans="1:10" x14ac:dyDescent="0.25">
      <c r="A54" s="191"/>
      <c r="B54" s="191"/>
      <c r="C54" s="191"/>
      <c r="D54" s="187"/>
      <c r="E54" s="187"/>
      <c r="F54" s="188"/>
      <c r="G54" s="189"/>
      <c r="H54" s="188"/>
      <c r="I54" s="190"/>
      <c r="J54" s="191"/>
    </row>
    <row r="55" spans="1:10" x14ac:dyDescent="0.25">
      <c r="A55" s="191"/>
      <c r="B55" s="191"/>
      <c r="C55" s="191"/>
      <c r="D55" s="187"/>
      <c r="E55" s="187"/>
      <c r="F55" s="188"/>
      <c r="G55" s="189"/>
      <c r="H55" s="188"/>
      <c r="I55" s="190"/>
      <c r="J55" s="191"/>
    </row>
    <row r="56" spans="1:10" x14ac:dyDescent="0.25">
      <c r="A56" s="191"/>
      <c r="B56" s="191"/>
      <c r="C56" s="191"/>
      <c r="D56" s="187"/>
      <c r="E56" s="187"/>
      <c r="F56" s="188"/>
      <c r="G56" s="189"/>
      <c r="H56" s="188"/>
      <c r="I56" s="190"/>
      <c r="J56" s="191"/>
    </row>
    <row r="57" spans="1:10" x14ac:dyDescent="0.25">
      <c r="A57" s="191"/>
      <c r="B57" s="191"/>
      <c r="C57" s="191"/>
      <c r="D57" s="194"/>
      <c r="E57" s="194"/>
      <c r="F57" s="190"/>
      <c r="G57" s="195"/>
      <c r="H57" s="190"/>
      <c r="I57" s="190"/>
      <c r="J57" s="191"/>
    </row>
    <row r="58" spans="1:10" x14ac:dyDescent="0.25">
      <c r="A58" s="191"/>
      <c r="B58" s="191"/>
      <c r="C58" s="191"/>
      <c r="D58" s="187"/>
      <c r="E58" s="187"/>
      <c r="F58" s="188"/>
      <c r="G58" s="189"/>
      <c r="H58" s="188"/>
      <c r="I58" s="190"/>
      <c r="J58" s="191"/>
    </row>
    <row r="59" spans="1:10" x14ac:dyDescent="0.25">
      <c r="A59" s="192"/>
      <c r="B59" s="192"/>
      <c r="C59" s="192"/>
      <c r="D59" s="193"/>
      <c r="E59" s="193"/>
      <c r="F59" s="188"/>
      <c r="G59" s="189"/>
      <c r="H59" s="188"/>
      <c r="I59" s="190"/>
      <c r="J59" s="191"/>
    </row>
    <row r="60" spans="1:10" x14ac:dyDescent="0.25">
      <c r="A60" s="191"/>
      <c r="B60" s="191"/>
      <c r="C60" s="191"/>
      <c r="D60" s="187"/>
      <c r="E60" s="187"/>
      <c r="F60" s="188"/>
      <c r="G60" s="189"/>
      <c r="H60" s="188"/>
      <c r="I60" s="190"/>
      <c r="J60" s="191"/>
    </row>
    <row r="61" spans="1:10" x14ac:dyDescent="0.25">
      <c r="A61" s="191"/>
      <c r="B61" s="191"/>
      <c r="C61" s="191"/>
      <c r="D61" s="187"/>
      <c r="E61" s="187"/>
      <c r="F61" s="188"/>
      <c r="G61" s="189"/>
      <c r="H61" s="188"/>
      <c r="I61" s="190"/>
      <c r="J61" s="191"/>
    </row>
    <row r="62" spans="1:10" x14ac:dyDescent="0.25">
      <c r="A62" s="191"/>
      <c r="B62" s="191"/>
      <c r="C62" s="191"/>
      <c r="D62" s="196"/>
      <c r="E62" s="196"/>
      <c r="F62" s="197"/>
      <c r="G62" s="197"/>
      <c r="H62" s="197"/>
      <c r="I62" s="190"/>
      <c r="J62" s="191"/>
    </row>
    <row r="63" spans="1:10" x14ac:dyDescent="0.25">
      <c r="A63" s="191"/>
      <c r="B63" s="191"/>
      <c r="C63" s="191"/>
      <c r="D63" s="187"/>
      <c r="E63" s="187"/>
      <c r="F63" s="188"/>
      <c r="G63" s="189"/>
      <c r="H63" s="188"/>
      <c r="I63" s="190"/>
      <c r="J63" s="191"/>
    </row>
    <row r="64" spans="1:10" x14ac:dyDescent="0.25">
      <c r="A64" s="192"/>
      <c r="B64" s="192"/>
      <c r="C64" s="192"/>
      <c r="D64" s="193"/>
      <c r="E64" s="193"/>
      <c r="F64" s="188"/>
      <c r="G64" s="189"/>
      <c r="H64" s="188"/>
      <c r="I64" s="190"/>
      <c r="J64" s="191"/>
    </row>
    <row r="65" spans="1:10" x14ac:dyDescent="0.25">
      <c r="A65" s="192"/>
      <c r="B65" s="192"/>
      <c r="C65" s="192"/>
      <c r="D65" s="193"/>
      <c r="E65" s="193"/>
      <c r="F65" s="188"/>
      <c r="G65" s="189"/>
      <c r="H65" s="188"/>
      <c r="I65" s="190"/>
      <c r="J65" s="191"/>
    </row>
    <row r="66" spans="1:10" x14ac:dyDescent="0.25">
      <c r="A66" s="191"/>
      <c r="B66" s="191"/>
      <c r="C66" s="191"/>
      <c r="D66" s="187"/>
      <c r="E66" s="187"/>
      <c r="F66" s="188"/>
      <c r="G66" s="189"/>
      <c r="H66" s="188"/>
      <c r="I66" s="190"/>
      <c r="J66" s="191"/>
    </row>
    <row r="67" spans="1:10" x14ac:dyDescent="0.25">
      <c r="A67" s="191"/>
      <c r="B67" s="191"/>
      <c r="C67" s="191"/>
      <c r="D67" s="196"/>
      <c r="E67" s="196"/>
      <c r="F67" s="197"/>
      <c r="G67" s="197"/>
      <c r="H67" s="197"/>
      <c r="I67" s="190"/>
      <c r="J67" s="191"/>
    </row>
    <row r="68" spans="1:10" x14ac:dyDescent="0.25">
      <c r="A68" s="191"/>
      <c r="B68" s="191"/>
      <c r="C68" s="191"/>
      <c r="D68" s="194"/>
      <c r="E68" s="194"/>
      <c r="F68" s="190"/>
      <c r="G68" s="195"/>
      <c r="H68" s="190"/>
      <c r="I68" s="190"/>
      <c r="J68" s="191"/>
    </row>
    <row r="69" spans="1:10" x14ac:dyDescent="0.25">
      <c r="A69" s="191"/>
      <c r="B69" s="191"/>
      <c r="C69" s="191"/>
      <c r="D69" s="194"/>
      <c r="E69" s="194"/>
      <c r="F69" s="190"/>
      <c r="G69" s="195"/>
      <c r="H69" s="190"/>
      <c r="I69" s="190"/>
      <c r="J69" s="191"/>
    </row>
    <row r="70" spans="1:10" x14ac:dyDescent="0.25">
      <c r="A70" s="191"/>
      <c r="B70" s="191"/>
      <c r="C70" s="191"/>
      <c r="D70" s="194"/>
      <c r="E70" s="194"/>
      <c r="F70" s="190"/>
      <c r="G70" s="195"/>
      <c r="H70" s="190"/>
      <c r="I70" s="190"/>
      <c r="J70" s="191"/>
    </row>
    <row r="71" spans="1:10" x14ac:dyDescent="0.25">
      <c r="A71" s="191"/>
      <c r="B71" s="191"/>
      <c r="C71" s="191"/>
      <c r="D71" s="194"/>
      <c r="E71" s="194"/>
      <c r="F71" s="190"/>
      <c r="G71" s="195"/>
      <c r="H71" s="190"/>
      <c r="I71" s="190"/>
      <c r="J71" s="191"/>
    </row>
    <row r="72" spans="1:10" x14ac:dyDescent="0.25">
      <c r="A72" s="185"/>
      <c r="B72" s="185"/>
      <c r="C72" s="185"/>
      <c r="D72" s="198"/>
      <c r="E72" s="194"/>
      <c r="F72" s="190"/>
      <c r="G72" s="195"/>
      <c r="H72" s="190"/>
      <c r="I72" s="190"/>
      <c r="J72" s="191"/>
    </row>
    <row r="73" spans="1:10" x14ac:dyDescent="0.25">
      <c r="A73" s="192"/>
      <c r="B73" s="192"/>
      <c r="C73" s="192"/>
      <c r="D73" s="199"/>
      <c r="E73" s="194"/>
      <c r="F73" s="190"/>
      <c r="G73" s="195"/>
      <c r="H73" s="190"/>
      <c r="I73" s="190"/>
      <c r="J73" s="191"/>
    </row>
    <row r="74" spans="1:10" x14ac:dyDescent="0.25">
      <c r="A74" s="191"/>
      <c r="B74" s="191"/>
      <c r="C74" s="191"/>
      <c r="D74" s="194"/>
      <c r="E74" s="194"/>
      <c r="F74" s="190"/>
      <c r="G74" s="195"/>
      <c r="H74" s="190"/>
      <c r="I74" s="190"/>
      <c r="J74" s="191"/>
    </row>
    <row r="75" spans="1:10" x14ac:dyDescent="0.25">
      <c r="A75" s="191"/>
      <c r="B75" s="191"/>
      <c r="C75" s="191"/>
      <c r="D75" s="194"/>
      <c r="E75" s="194"/>
      <c r="F75" s="190" t="str">
        <f t="shared" ref="F75:F131" si="0">IF(E75-D75=0," ",E75-D75)</f>
        <v xml:space="preserve"> </v>
      </c>
      <c r="G75" s="195" t="str">
        <f t="shared" ref="G75:G131" si="1">IFERROR(E75/D75%," ")</f>
        <v xml:space="preserve"> </v>
      </c>
      <c r="H75" s="190"/>
      <c r="I75" s="190"/>
      <c r="J75" s="191"/>
    </row>
    <row r="76" spans="1:10" x14ac:dyDescent="0.25">
      <c r="A76" s="191"/>
      <c r="B76" s="191"/>
      <c r="C76" s="191"/>
      <c r="D76" s="194"/>
      <c r="E76" s="194"/>
      <c r="F76" s="190" t="str">
        <f t="shared" si="0"/>
        <v xml:space="preserve"> </v>
      </c>
      <c r="G76" s="195" t="str">
        <f t="shared" si="1"/>
        <v xml:space="preserve"> </v>
      </c>
      <c r="H76" s="190"/>
      <c r="I76" s="190"/>
      <c r="J76" s="191"/>
    </row>
    <row r="77" spans="1:10" x14ac:dyDescent="0.25">
      <c r="A77" s="185"/>
      <c r="B77" s="185"/>
      <c r="C77" s="185"/>
      <c r="D77" s="198"/>
      <c r="E77" s="194"/>
      <c r="F77" s="190" t="str">
        <f t="shared" si="0"/>
        <v xml:space="preserve"> </v>
      </c>
      <c r="G77" s="195" t="str">
        <f t="shared" si="1"/>
        <v xml:space="preserve"> </v>
      </c>
      <c r="H77" s="190"/>
      <c r="I77" s="190"/>
      <c r="J77" s="191"/>
    </row>
    <row r="78" spans="1:10" x14ac:dyDescent="0.25">
      <c r="A78" s="192"/>
      <c r="B78" s="192"/>
      <c r="C78" s="192"/>
      <c r="D78" s="199"/>
      <c r="E78" s="194"/>
      <c r="F78" s="190" t="str">
        <f t="shared" si="0"/>
        <v xml:space="preserve"> </v>
      </c>
      <c r="G78" s="195" t="str">
        <f t="shared" si="1"/>
        <v xml:space="preserve"> </v>
      </c>
      <c r="H78" s="190"/>
      <c r="I78" s="190"/>
      <c r="J78" s="191"/>
    </row>
    <row r="79" spans="1:10" x14ac:dyDescent="0.25">
      <c r="A79" s="191"/>
      <c r="B79" s="191"/>
      <c r="C79" s="191"/>
      <c r="D79" s="194"/>
      <c r="E79" s="194"/>
      <c r="F79" s="190" t="str">
        <f t="shared" si="0"/>
        <v xml:space="preserve"> </v>
      </c>
      <c r="G79" s="195" t="str">
        <f t="shared" si="1"/>
        <v xml:space="preserve"> </v>
      </c>
      <c r="H79" s="190"/>
      <c r="I79" s="190"/>
      <c r="J79" s="191"/>
    </row>
    <row r="80" spans="1:10" x14ac:dyDescent="0.25">
      <c r="A80" s="191"/>
      <c r="B80" s="191"/>
      <c r="C80" s="191"/>
      <c r="D80" s="194"/>
      <c r="E80" s="194"/>
      <c r="F80" s="190" t="str">
        <f t="shared" si="0"/>
        <v xml:space="preserve"> </v>
      </c>
      <c r="G80" s="195" t="str">
        <f t="shared" si="1"/>
        <v xml:space="preserve"> </v>
      </c>
      <c r="H80" s="190"/>
      <c r="I80" s="190"/>
      <c r="J80" s="191"/>
    </row>
    <row r="81" spans="1:10" x14ac:dyDescent="0.25">
      <c r="A81" s="191"/>
      <c r="B81" s="191"/>
      <c r="C81" s="191"/>
      <c r="D81" s="191"/>
      <c r="E81" s="191"/>
      <c r="F81" s="190" t="str">
        <f t="shared" si="0"/>
        <v xml:space="preserve"> </v>
      </c>
      <c r="G81" s="195" t="str">
        <f t="shared" si="1"/>
        <v xml:space="preserve"> </v>
      </c>
      <c r="H81" s="190"/>
      <c r="I81" s="190"/>
      <c r="J81" s="191"/>
    </row>
    <row r="82" spans="1:10" x14ac:dyDescent="0.25">
      <c r="A82" s="191"/>
      <c r="B82" s="191"/>
      <c r="C82" s="191"/>
      <c r="D82" s="191"/>
      <c r="E82" s="191"/>
      <c r="F82" s="190" t="str">
        <f t="shared" si="0"/>
        <v xml:space="preserve"> </v>
      </c>
      <c r="G82" s="195" t="str">
        <f t="shared" si="1"/>
        <v xml:space="preserve"> </v>
      </c>
      <c r="H82" s="190"/>
      <c r="I82" s="190"/>
      <c r="J82" s="191"/>
    </row>
    <row r="83" spans="1:10" x14ac:dyDescent="0.25">
      <c r="A83" s="191"/>
      <c r="B83" s="191"/>
      <c r="C83" s="191"/>
      <c r="D83" s="191"/>
      <c r="E83" s="191"/>
      <c r="F83" s="190" t="str">
        <f t="shared" si="0"/>
        <v xml:space="preserve"> </v>
      </c>
      <c r="G83" s="195" t="str">
        <f t="shared" si="1"/>
        <v xml:space="preserve"> </v>
      </c>
      <c r="H83" s="190"/>
      <c r="I83" s="190"/>
      <c r="J83" s="191"/>
    </row>
    <row r="84" spans="1:10" x14ac:dyDescent="0.25">
      <c r="A84" s="191"/>
      <c r="B84" s="191"/>
      <c r="C84" s="191"/>
      <c r="D84" s="191"/>
      <c r="E84" s="191"/>
      <c r="F84" s="190" t="str">
        <f t="shared" si="0"/>
        <v xml:space="preserve"> </v>
      </c>
      <c r="G84" s="195" t="str">
        <f t="shared" si="1"/>
        <v xml:space="preserve"> </v>
      </c>
      <c r="H84" s="190"/>
      <c r="I84" s="190"/>
      <c r="J84" s="191"/>
    </row>
    <row r="85" spans="1:10" x14ac:dyDescent="0.25">
      <c r="A85" s="191"/>
      <c r="B85" s="191"/>
      <c r="C85" s="191"/>
      <c r="D85" s="191"/>
      <c r="E85" s="191"/>
      <c r="F85" s="190" t="str">
        <f t="shared" si="0"/>
        <v xml:space="preserve"> </v>
      </c>
      <c r="G85" s="195" t="str">
        <f t="shared" si="1"/>
        <v xml:space="preserve"> </v>
      </c>
      <c r="H85" s="190"/>
      <c r="I85" s="190"/>
      <c r="J85" s="191"/>
    </row>
    <row r="86" spans="1:10" x14ac:dyDescent="0.25">
      <c r="A86" s="191"/>
      <c r="B86" s="191"/>
      <c r="C86" s="191"/>
      <c r="D86" s="191"/>
      <c r="E86" s="191"/>
      <c r="F86" s="190" t="str">
        <f t="shared" si="0"/>
        <v xml:space="preserve"> </v>
      </c>
      <c r="G86" s="195" t="str">
        <f t="shared" si="1"/>
        <v xml:space="preserve"> </v>
      </c>
      <c r="H86" s="190"/>
      <c r="I86" s="190"/>
      <c r="J86" s="191"/>
    </row>
    <row r="87" spans="1:10" x14ac:dyDescent="0.25">
      <c r="A87" s="191"/>
      <c r="B87" s="191"/>
      <c r="C87" s="191"/>
      <c r="D87" s="191"/>
      <c r="E87" s="191"/>
      <c r="F87" s="190" t="str">
        <f t="shared" si="0"/>
        <v xml:space="preserve"> </v>
      </c>
      <c r="G87" s="195" t="str">
        <f t="shared" si="1"/>
        <v xml:space="preserve"> </v>
      </c>
      <c r="H87" s="190"/>
      <c r="I87" s="190"/>
      <c r="J87" s="191"/>
    </row>
    <row r="88" spans="1:10" x14ac:dyDescent="0.25">
      <c r="A88" s="191"/>
      <c r="B88" s="191"/>
      <c r="C88" s="191"/>
      <c r="D88" s="191"/>
      <c r="E88" s="191"/>
      <c r="F88" s="190" t="str">
        <f t="shared" si="0"/>
        <v xml:space="preserve"> </v>
      </c>
      <c r="G88" s="195" t="str">
        <f t="shared" si="1"/>
        <v xml:space="preserve"> </v>
      </c>
      <c r="H88" s="190"/>
      <c r="I88" s="190"/>
      <c r="J88" s="191"/>
    </row>
    <row r="89" spans="1:10" x14ac:dyDescent="0.25">
      <c r="A89" s="191"/>
      <c r="B89" s="191"/>
      <c r="C89" s="191"/>
      <c r="D89" s="191"/>
      <c r="E89" s="191"/>
      <c r="F89" s="190" t="str">
        <f t="shared" si="0"/>
        <v xml:space="preserve"> </v>
      </c>
      <c r="G89" s="195" t="str">
        <f t="shared" si="1"/>
        <v xml:space="preserve"> </v>
      </c>
      <c r="H89" s="190"/>
      <c r="I89" s="190"/>
      <c r="J89" s="191"/>
    </row>
    <row r="90" spans="1:10" x14ac:dyDescent="0.25">
      <c r="A90" s="191"/>
      <c r="B90" s="191"/>
      <c r="C90" s="191"/>
      <c r="D90" s="191"/>
      <c r="E90" s="191"/>
      <c r="F90" s="190" t="str">
        <f t="shared" si="0"/>
        <v xml:space="preserve"> </v>
      </c>
      <c r="G90" s="195" t="str">
        <f t="shared" si="1"/>
        <v xml:space="preserve"> </v>
      </c>
      <c r="H90" s="190"/>
      <c r="I90" s="190"/>
      <c r="J90" s="191"/>
    </row>
    <row r="91" spans="1:10" x14ac:dyDescent="0.25">
      <c r="A91" s="191"/>
      <c r="B91" s="191"/>
      <c r="C91" s="191"/>
      <c r="D91" s="191"/>
      <c r="E91" s="191"/>
      <c r="F91" s="190" t="str">
        <f t="shared" si="0"/>
        <v xml:space="preserve"> </v>
      </c>
      <c r="G91" s="195" t="str">
        <f t="shared" si="1"/>
        <v xml:space="preserve"> </v>
      </c>
      <c r="H91" s="190"/>
      <c r="I91" s="190"/>
      <c r="J91" s="191"/>
    </row>
    <row r="92" spans="1:10" x14ac:dyDescent="0.25">
      <c r="A92" s="191"/>
      <c r="B92" s="191"/>
      <c r="C92" s="191"/>
      <c r="D92" s="191"/>
      <c r="E92" s="191"/>
      <c r="F92" s="190" t="str">
        <f t="shared" si="0"/>
        <v xml:space="preserve"> </v>
      </c>
      <c r="G92" s="195" t="str">
        <f t="shared" si="1"/>
        <v xml:space="preserve"> </v>
      </c>
      <c r="H92" s="190"/>
      <c r="I92" s="190"/>
      <c r="J92" s="191"/>
    </row>
    <row r="93" spans="1:10" x14ac:dyDescent="0.25">
      <c r="A93" s="191"/>
      <c r="B93" s="191"/>
      <c r="C93" s="191"/>
      <c r="D93" s="191"/>
      <c r="E93" s="191"/>
      <c r="F93" s="190" t="str">
        <f t="shared" si="0"/>
        <v xml:space="preserve"> </v>
      </c>
      <c r="G93" s="195" t="str">
        <f t="shared" si="1"/>
        <v xml:space="preserve"> </v>
      </c>
      <c r="H93" s="190"/>
      <c r="I93" s="190"/>
      <c r="J93" s="191"/>
    </row>
    <row r="94" spans="1:10" x14ac:dyDescent="0.25">
      <c r="A94" s="191"/>
      <c r="B94" s="191"/>
      <c r="C94" s="191"/>
      <c r="D94" s="191"/>
      <c r="E94" s="191"/>
      <c r="F94" s="190" t="str">
        <f t="shared" si="0"/>
        <v xml:space="preserve"> </v>
      </c>
      <c r="G94" s="195" t="str">
        <f t="shared" si="1"/>
        <v xml:space="preserve"> </v>
      </c>
      <c r="H94" s="190"/>
      <c r="I94" s="190"/>
      <c r="J94" s="191"/>
    </row>
    <row r="95" spans="1:10" x14ac:dyDescent="0.25">
      <c r="A95" s="191"/>
      <c r="B95" s="191"/>
      <c r="C95" s="191"/>
      <c r="D95" s="191"/>
      <c r="E95" s="191"/>
      <c r="F95" s="190" t="str">
        <f t="shared" si="0"/>
        <v xml:space="preserve"> </v>
      </c>
      <c r="G95" s="195" t="str">
        <f t="shared" si="1"/>
        <v xml:space="preserve"> </v>
      </c>
      <c r="H95" s="190"/>
      <c r="I95" s="190"/>
      <c r="J95" s="191"/>
    </row>
    <row r="96" spans="1:10" x14ac:dyDescent="0.25">
      <c r="A96" s="191"/>
      <c r="B96" s="191"/>
      <c r="C96" s="191"/>
      <c r="D96" s="191"/>
      <c r="E96" s="191"/>
      <c r="F96" s="190" t="str">
        <f t="shared" si="0"/>
        <v xml:space="preserve"> </v>
      </c>
      <c r="G96" s="195" t="str">
        <f t="shared" si="1"/>
        <v xml:space="preserve"> </v>
      </c>
      <c r="H96" s="190"/>
      <c r="I96" s="190"/>
      <c r="J96" s="191"/>
    </row>
    <row r="97" spans="1:10" x14ac:dyDescent="0.25">
      <c r="A97" s="191"/>
      <c r="B97" s="191"/>
      <c r="C97" s="191"/>
      <c r="D97" s="191"/>
      <c r="E97" s="191"/>
      <c r="F97" s="190" t="str">
        <f t="shared" si="0"/>
        <v xml:space="preserve"> </v>
      </c>
      <c r="G97" s="195" t="str">
        <f t="shared" si="1"/>
        <v xml:space="preserve"> </v>
      </c>
      <c r="H97" s="190"/>
      <c r="I97" s="190"/>
      <c r="J97" s="191"/>
    </row>
    <row r="98" spans="1:10" x14ac:dyDescent="0.25">
      <c r="A98" s="191"/>
      <c r="B98" s="191"/>
      <c r="C98" s="191"/>
      <c r="D98" s="191"/>
      <c r="E98" s="191"/>
      <c r="F98" s="190" t="str">
        <f t="shared" si="0"/>
        <v xml:space="preserve"> </v>
      </c>
      <c r="G98" s="195" t="str">
        <f t="shared" si="1"/>
        <v xml:space="preserve"> </v>
      </c>
      <c r="H98" s="190"/>
      <c r="I98" s="190"/>
      <c r="J98" s="191"/>
    </row>
    <row r="99" spans="1:10" x14ac:dyDescent="0.25">
      <c r="A99" s="191"/>
      <c r="B99" s="191"/>
      <c r="C99" s="191"/>
      <c r="D99" s="191"/>
      <c r="E99" s="191"/>
      <c r="F99" s="190" t="str">
        <f t="shared" si="0"/>
        <v xml:space="preserve"> </v>
      </c>
      <c r="G99" s="195" t="str">
        <f t="shared" si="1"/>
        <v xml:space="preserve"> </v>
      </c>
      <c r="H99" s="190"/>
      <c r="I99" s="190"/>
      <c r="J99" s="191"/>
    </row>
    <row r="100" spans="1:10" x14ac:dyDescent="0.25">
      <c r="A100" s="191"/>
      <c r="B100" s="191"/>
      <c r="C100" s="191"/>
      <c r="D100" s="191"/>
      <c r="E100" s="191"/>
      <c r="F100" s="190" t="str">
        <f t="shared" si="0"/>
        <v xml:space="preserve"> </v>
      </c>
      <c r="G100" s="195" t="str">
        <f t="shared" si="1"/>
        <v xml:space="preserve"> </v>
      </c>
      <c r="H100" s="190"/>
      <c r="I100" s="190"/>
      <c r="J100" s="191"/>
    </row>
    <row r="101" spans="1:10" x14ac:dyDescent="0.25">
      <c r="A101" s="191"/>
      <c r="B101" s="191"/>
      <c r="C101" s="191"/>
      <c r="D101" s="191"/>
      <c r="E101" s="191"/>
      <c r="F101" s="190" t="str">
        <f t="shared" si="0"/>
        <v xml:space="preserve"> </v>
      </c>
      <c r="G101" s="195" t="str">
        <f t="shared" si="1"/>
        <v xml:space="preserve"> </v>
      </c>
      <c r="H101" s="190"/>
      <c r="I101" s="190"/>
      <c r="J101" s="191"/>
    </row>
    <row r="102" spans="1:10" x14ac:dyDescent="0.25">
      <c r="A102" s="191"/>
      <c r="B102" s="191"/>
      <c r="C102" s="191"/>
      <c r="D102" s="191"/>
      <c r="E102" s="191"/>
      <c r="F102" s="190" t="str">
        <f t="shared" si="0"/>
        <v xml:space="preserve"> </v>
      </c>
      <c r="G102" s="195" t="str">
        <f t="shared" si="1"/>
        <v xml:space="preserve"> </v>
      </c>
      <c r="H102" s="190"/>
      <c r="I102" s="190"/>
      <c r="J102" s="191"/>
    </row>
    <row r="103" spans="1:10" x14ac:dyDescent="0.25">
      <c r="A103" s="191"/>
      <c r="B103" s="191"/>
      <c r="C103" s="191"/>
      <c r="D103" s="191"/>
      <c r="E103" s="191"/>
      <c r="F103" s="190" t="str">
        <f t="shared" si="0"/>
        <v xml:space="preserve"> </v>
      </c>
      <c r="G103" s="195" t="str">
        <f t="shared" si="1"/>
        <v xml:space="preserve"> </v>
      </c>
      <c r="H103" s="190"/>
      <c r="I103" s="190"/>
      <c r="J103" s="191"/>
    </row>
    <row r="104" spans="1:10" x14ac:dyDescent="0.25">
      <c r="A104" s="191"/>
      <c r="B104" s="191"/>
      <c r="C104" s="191"/>
      <c r="D104" s="191"/>
      <c r="E104" s="191"/>
      <c r="F104" s="190" t="str">
        <f t="shared" si="0"/>
        <v xml:space="preserve"> </v>
      </c>
      <c r="G104" s="195" t="str">
        <f t="shared" si="1"/>
        <v xml:space="preserve"> </v>
      </c>
      <c r="H104" s="190"/>
      <c r="I104" s="190"/>
      <c r="J104" s="191"/>
    </row>
    <row r="105" spans="1:10" x14ac:dyDescent="0.25">
      <c r="A105" s="191"/>
      <c r="B105" s="191"/>
      <c r="C105" s="191"/>
      <c r="D105" s="191"/>
      <c r="E105" s="191"/>
      <c r="F105" s="190" t="str">
        <f t="shared" si="0"/>
        <v xml:space="preserve"> </v>
      </c>
      <c r="G105" s="195" t="str">
        <f t="shared" si="1"/>
        <v xml:space="preserve"> </v>
      </c>
      <c r="H105" s="190"/>
      <c r="I105" s="190"/>
      <c r="J105" s="191"/>
    </row>
    <row r="106" spans="1:10" x14ac:dyDescent="0.25">
      <c r="A106" s="191"/>
      <c r="B106" s="191"/>
      <c r="C106" s="191"/>
      <c r="D106" s="191"/>
      <c r="E106" s="191"/>
      <c r="F106" s="190" t="str">
        <f t="shared" si="0"/>
        <v xml:space="preserve"> </v>
      </c>
      <c r="G106" s="195" t="str">
        <f t="shared" si="1"/>
        <v xml:space="preserve"> </v>
      </c>
      <c r="H106" s="190"/>
      <c r="I106" s="190"/>
      <c r="J106" s="191"/>
    </row>
    <row r="107" spans="1:10" x14ac:dyDescent="0.25">
      <c r="A107" s="191"/>
      <c r="B107" s="191"/>
      <c r="C107" s="191"/>
      <c r="D107" s="191"/>
      <c r="E107" s="191"/>
      <c r="F107" s="190" t="str">
        <f t="shared" si="0"/>
        <v xml:space="preserve"> </v>
      </c>
      <c r="G107" s="195" t="str">
        <f t="shared" si="1"/>
        <v xml:space="preserve"> </v>
      </c>
      <c r="H107" s="190"/>
      <c r="I107" s="190"/>
      <c r="J107" s="191"/>
    </row>
    <row r="108" spans="1:10" x14ac:dyDescent="0.25">
      <c r="A108" s="191"/>
      <c r="B108" s="191"/>
      <c r="C108" s="191"/>
      <c r="D108" s="191"/>
      <c r="E108" s="191"/>
      <c r="F108" s="190" t="str">
        <f t="shared" si="0"/>
        <v xml:space="preserve"> </v>
      </c>
      <c r="G108" s="195" t="str">
        <f t="shared" si="1"/>
        <v xml:space="preserve"> </v>
      </c>
      <c r="H108" s="190"/>
      <c r="I108" s="190"/>
      <c r="J108" s="191"/>
    </row>
    <row r="109" spans="1:10" x14ac:dyDescent="0.25">
      <c r="A109" s="191"/>
      <c r="B109" s="191"/>
      <c r="C109" s="191"/>
      <c r="D109" s="191"/>
      <c r="E109" s="191"/>
      <c r="F109" s="190" t="str">
        <f t="shared" si="0"/>
        <v xml:space="preserve"> </v>
      </c>
      <c r="G109" s="195" t="str">
        <f t="shared" si="1"/>
        <v xml:space="preserve"> </v>
      </c>
      <c r="H109" s="190"/>
      <c r="I109" s="190"/>
      <c r="J109" s="191"/>
    </row>
    <row r="110" spans="1:10" x14ac:dyDescent="0.25">
      <c r="A110" s="191"/>
      <c r="B110" s="191"/>
      <c r="C110" s="191"/>
      <c r="D110" s="191"/>
      <c r="E110" s="191"/>
      <c r="F110" s="190" t="str">
        <f t="shared" si="0"/>
        <v xml:space="preserve"> </v>
      </c>
      <c r="G110" s="195" t="str">
        <f t="shared" si="1"/>
        <v xml:space="preserve"> </v>
      </c>
      <c r="H110" s="190"/>
      <c r="I110" s="190"/>
      <c r="J110" s="191"/>
    </row>
    <row r="111" spans="1:10" x14ac:dyDescent="0.25">
      <c r="A111" s="191"/>
      <c r="B111" s="191"/>
      <c r="C111" s="191"/>
      <c r="D111" s="191"/>
      <c r="E111" s="191"/>
      <c r="F111" s="190" t="str">
        <f t="shared" si="0"/>
        <v xml:space="preserve"> </v>
      </c>
      <c r="G111" s="195" t="str">
        <f t="shared" si="1"/>
        <v xml:space="preserve"> </v>
      </c>
      <c r="H111" s="190"/>
      <c r="I111" s="190"/>
      <c r="J111" s="191"/>
    </row>
    <row r="112" spans="1:10" x14ac:dyDescent="0.25">
      <c r="A112" s="191"/>
      <c r="B112" s="191"/>
      <c r="C112" s="191"/>
      <c r="D112" s="191"/>
      <c r="E112" s="191"/>
      <c r="F112" s="190" t="str">
        <f t="shared" si="0"/>
        <v xml:space="preserve"> </v>
      </c>
      <c r="G112" s="195" t="str">
        <f t="shared" si="1"/>
        <v xml:space="preserve"> </v>
      </c>
      <c r="H112" s="190"/>
      <c r="I112" s="190"/>
      <c r="J112" s="191"/>
    </row>
    <row r="113" spans="1:10" x14ac:dyDescent="0.25">
      <c r="A113" s="191"/>
      <c r="B113" s="191"/>
      <c r="C113" s="191"/>
      <c r="D113" s="191"/>
      <c r="E113" s="191"/>
      <c r="F113" s="190" t="str">
        <f t="shared" si="0"/>
        <v xml:space="preserve"> </v>
      </c>
      <c r="G113" s="195" t="str">
        <f t="shared" si="1"/>
        <v xml:space="preserve"> </v>
      </c>
      <c r="H113" s="190"/>
      <c r="I113" s="190"/>
      <c r="J113" s="191"/>
    </row>
    <row r="114" spans="1:10" x14ac:dyDescent="0.25">
      <c r="A114" s="191"/>
      <c r="B114" s="191"/>
      <c r="C114" s="191"/>
      <c r="D114" s="191"/>
      <c r="E114" s="191"/>
      <c r="F114" s="190" t="str">
        <f t="shared" si="0"/>
        <v xml:space="preserve"> </v>
      </c>
      <c r="G114" s="195" t="str">
        <f t="shared" si="1"/>
        <v xml:space="preserve"> </v>
      </c>
      <c r="H114" s="190"/>
      <c r="I114" s="190"/>
      <c r="J114" s="191"/>
    </row>
    <row r="115" spans="1:10" x14ac:dyDescent="0.25">
      <c r="A115" s="191"/>
      <c r="B115" s="191"/>
      <c r="C115" s="191"/>
      <c r="D115" s="191"/>
      <c r="E115" s="191"/>
      <c r="F115" s="190" t="str">
        <f t="shared" si="0"/>
        <v xml:space="preserve"> </v>
      </c>
      <c r="G115" s="195" t="str">
        <f t="shared" si="1"/>
        <v xml:space="preserve"> </v>
      </c>
      <c r="H115" s="190"/>
      <c r="I115" s="190"/>
      <c r="J115" s="191"/>
    </row>
    <row r="116" spans="1:10" x14ac:dyDescent="0.25">
      <c r="A116" s="191"/>
      <c r="B116" s="191"/>
      <c r="C116" s="191"/>
      <c r="D116" s="191"/>
      <c r="E116" s="191"/>
      <c r="F116" s="190" t="str">
        <f t="shared" si="0"/>
        <v xml:space="preserve"> </v>
      </c>
      <c r="G116" s="195" t="str">
        <f t="shared" si="1"/>
        <v xml:space="preserve"> </v>
      </c>
      <c r="H116" s="190"/>
      <c r="I116" s="190"/>
      <c r="J116" s="191"/>
    </row>
    <row r="117" spans="1:10" x14ac:dyDescent="0.25">
      <c r="A117" s="191"/>
      <c r="B117" s="191"/>
      <c r="C117" s="191"/>
      <c r="D117" s="191"/>
      <c r="E117" s="191"/>
      <c r="F117" s="190" t="str">
        <f t="shared" si="0"/>
        <v xml:space="preserve"> </v>
      </c>
      <c r="G117" s="195" t="str">
        <f t="shared" si="1"/>
        <v xml:space="preserve"> </v>
      </c>
      <c r="H117" s="190"/>
      <c r="I117" s="190"/>
      <c r="J117" s="191"/>
    </row>
    <row r="118" spans="1:10" x14ac:dyDescent="0.25">
      <c r="A118" s="191"/>
      <c r="B118" s="191"/>
      <c r="C118" s="191"/>
      <c r="D118" s="191"/>
      <c r="E118" s="191"/>
      <c r="F118" s="190" t="str">
        <f t="shared" si="0"/>
        <v xml:space="preserve"> </v>
      </c>
      <c r="G118" s="195" t="str">
        <f t="shared" si="1"/>
        <v xml:space="preserve"> </v>
      </c>
      <c r="H118" s="190"/>
      <c r="I118" s="190"/>
      <c r="J118" s="191"/>
    </row>
    <row r="119" spans="1:10" x14ac:dyDescent="0.25">
      <c r="A119" s="191"/>
      <c r="B119" s="191"/>
      <c r="C119" s="191"/>
      <c r="D119" s="191"/>
      <c r="E119" s="191"/>
      <c r="F119" s="190" t="str">
        <f t="shared" si="0"/>
        <v xml:space="preserve"> </v>
      </c>
      <c r="G119" s="195" t="str">
        <f t="shared" si="1"/>
        <v xml:space="preserve"> </v>
      </c>
      <c r="H119" s="190"/>
      <c r="I119" s="190"/>
      <c r="J119" s="191"/>
    </row>
    <row r="120" spans="1:10" x14ac:dyDescent="0.25">
      <c r="A120" s="191"/>
      <c r="B120" s="191"/>
      <c r="C120" s="191"/>
      <c r="D120" s="191"/>
      <c r="E120" s="191"/>
      <c r="F120" s="190" t="str">
        <f t="shared" si="0"/>
        <v xml:space="preserve"> </v>
      </c>
      <c r="G120" s="195" t="str">
        <f t="shared" si="1"/>
        <v xml:space="preserve"> </v>
      </c>
      <c r="H120" s="190"/>
      <c r="I120" s="190"/>
      <c r="J120" s="191"/>
    </row>
    <row r="121" spans="1:10" x14ac:dyDescent="0.25">
      <c r="A121" s="191"/>
      <c r="B121" s="191"/>
      <c r="C121" s="191"/>
      <c r="D121" s="191"/>
      <c r="E121" s="191"/>
      <c r="F121" s="190" t="str">
        <f t="shared" si="0"/>
        <v xml:space="preserve"> </v>
      </c>
      <c r="G121" s="195" t="str">
        <f t="shared" si="1"/>
        <v xml:space="preserve"> </v>
      </c>
      <c r="H121" s="190"/>
      <c r="I121" s="190"/>
      <c r="J121" s="191"/>
    </row>
    <row r="122" spans="1:10" x14ac:dyDescent="0.25">
      <c r="A122" s="191"/>
      <c r="B122" s="191"/>
      <c r="C122" s="191"/>
      <c r="D122" s="191"/>
      <c r="E122" s="191"/>
      <c r="F122" s="190" t="str">
        <f t="shared" si="0"/>
        <v xml:space="preserve"> </v>
      </c>
      <c r="G122" s="195" t="str">
        <f t="shared" si="1"/>
        <v xml:space="preserve"> </v>
      </c>
      <c r="H122" s="190"/>
      <c r="I122" s="190"/>
      <c r="J122" s="191"/>
    </row>
    <row r="123" spans="1:10" x14ac:dyDescent="0.25">
      <c r="A123" s="191"/>
      <c r="B123" s="191"/>
      <c r="C123" s="191"/>
      <c r="D123" s="191"/>
      <c r="E123" s="191"/>
      <c r="F123" s="190" t="str">
        <f t="shared" si="0"/>
        <v xml:space="preserve"> </v>
      </c>
      <c r="G123" s="195" t="str">
        <f t="shared" si="1"/>
        <v xml:space="preserve"> </v>
      </c>
      <c r="H123" s="190"/>
      <c r="I123" s="190"/>
      <c r="J123" s="191"/>
    </row>
    <row r="124" spans="1:10" x14ac:dyDescent="0.25">
      <c r="A124" s="191"/>
      <c r="B124" s="191"/>
      <c r="C124" s="191"/>
      <c r="D124" s="191"/>
      <c r="E124" s="191"/>
      <c r="F124" s="190" t="str">
        <f t="shared" si="0"/>
        <v xml:space="preserve"> </v>
      </c>
      <c r="G124" s="195" t="str">
        <f t="shared" si="1"/>
        <v xml:space="preserve"> </v>
      </c>
      <c r="H124" s="190"/>
      <c r="I124" s="190"/>
      <c r="J124" s="191"/>
    </row>
    <row r="125" spans="1:10" x14ac:dyDescent="0.25">
      <c r="A125" s="191"/>
      <c r="B125" s="191"/>
      <c r="C125" s="191"/>
      <c r="D125" s="191"/>
      <c r="E125" s="191"/>
      <c r="F125" s="190" t="str">
        <f t="shared" si="0"/>
        <v xml:space="preserve"> </v>
      </c>
      <c r="G125" s="195" t="str">
        <f t="shared" si="1"/>
        <v xml:space="preserve"> </v>
      </c>
      <c r="H125" s="190"/>
      <c r="I125" s="190"/>
      <c r="J125" s="191"/>
    </row>
    <row r="126" spans="1:10" x14ac:dyDescent="0.25">
      <c r="A126" s="191"/>
      <c r="B126" s="191"/>
      <c r="C126" s="191"/>
      <c r="D126" s="191"/>
      <c r="E126" s="191"/>
      <c r="F126" s="190" t="str">
        <f t="shared" si="0"/>
        <v xml:space="preserve"> </v>
      </c>
      <c r="G126" s="195" t="str">
        <f t="shared" si="1"/>
        <v xml:space="preserve"> </v>
      </c>
      <c r="H126" s="190"/>
      <c r="I126" s="190"/>
      <c r="J126" s="191"/>
    </row>
    <row r="127" spans="1:10" x14ac:dyDescent="0.25">
      <c r="A127" s="191"/>
      <c r="B127" s="191"/>
      <c r="C127" s="191"/>
      <c r="D127" s="191"/>
      <c r="E127" s="191"/>
      <c r="F127" s="190" t="str">
        <f t="shared" si="0"/>
        <v xml:space="preserve"> </v>
      </c>
      <c r="G127" s="195" t="str">
        <f t="shared" si="1"/>
        <v xml:space="preserve"> </v>
      </c>
      <c r="H127" s="190"/>
      <c r="I127" s="190"/>
      <c r="J127" s="191"/>
    </row>
    <row r="128" spans="1:10" x14ac:dyDescent="0.25">
      <c r="A128" s="191"/>
      <c r="B128" s="191"/>
      <c r="C128" s="191"/>
      <c r="D128" s="191"/>
      <c r="E128" s="191"/>
      <c r="F128" s="190" t="str">
        <f t="shared" si="0"/>
        <v xml:space="preserve"> </v>
      </c>
      <c r="G128" s="195" t="str">
        <f t="shared" si="1"/>
        <v xml:space="preserve"> </v>
      </c>
      <c r="H128" s="190"/>
      <c r="I128" s="190"/>
      <c r="J128" s="191"/>
    </row>
    <row r="129" spans="1:10" x14ac:dyDescent="0.25">
      <c r="A129" s="191"/>
      <c r="B129" s="191"/>
      <c r="C129" s="191"/>
      <c r="D129" s="191"/>
      <c r="E129" s="191"/>
      <c r="F129" s="190" t="str">
        <f t="shared" si="0"/>
        <v xml:space="preserve"> </v>
      </c>
      <c r="G129" s="195" t="str">
        <f t="shared" si="1"/>
        <v xml:space="preserve"> </v>
      </c>
      <c r="H129" s="190"/>
      <c r="I129" s="190"/>
      <c r="J129" s="191"/>
    </row>
    <row r="130" spans="1:10" x14ac:dyDescent="0.25">
      <c r="A130" s="191"/>
      <c r="B130" s="191"/>
      <c r="C130" s="191"/>
      <c r="D130" s="191"/>
      <c r="E130" s="191"/>
      <c r="F130" s="190" t="str">
        <f t="shared" si="0"/>
        <v xml:space="preserve"> </v>
      </c>
      <c r="G130" s="195" t="str">
        <f t="shared" si="1"/>
        <v xml:space="preserve"> </v>
      </c>
      <c r="H130" s="190"/>
      <c r="I130" s="190"/>
      <c r="J130" s="191"/>
    </row>
    <row r="131" spans="1:10" x14ac:dyDescent="0.25">
      <c r="A131" s="191"/>
      <c r="B131" s="191"/>
      <c r="C131" s="191"/>
      <c r="D131" s="191"/>
      <c r="E131" s="191"/>
      <c r="F131" s="190" t="str">
        <f t="shared" si="0"/>
        <v xml:space="preserve"> </v>
      </c>
      <c r="G131" s="195" t="str">
        <f t="shared" si="1"/>
        <v xml:space="preserve"> </v>
      </c>
      <c r="H131" s="190"/>
      <c r="I131" s="190"/>
      <c r="J131" s="191"/>
    </row>
    <row r="132" spans="1:10" x14ac:dyDescent="0.25">
      <c r="A132" s="191"/>
      <c r="B132" s="191"/>
      <c r="C132" s="191"/>
      <c r="D132" s="191"/>
      <c r="E132" s="191"/>
      <c r="F132" s="190" t="str">
        <f t="shared" ref="F132:F195" si="2">IF(E132-D132=0," ",E132-D132)</f>
        <v xml:space="preserve"> </v>
      </c>
      <c r="G132" s="195" t="str">
        <f t="shared" ref="G132:G195" si="3">IFERROR(E132/D132%," ")</f>
        <v xml:space="preserve"> </v>
      </c>
      <c r="H132" s="190"/>
      <c r="I132" s="190"/>
      <c r="J132" s="191"/>
    </row>
    <row r="133" spans="1:10" x14ac:dyDescent="0.25">
      <c r="A133" s="191"/>
      <c r="B133" s="191"/>
      <c r="C133" s="191"/>
      <c r="D133" s="191"/>
      <c r="E133" s="191"/>
      <c r="F133" s="190" t="str">
        <f t="shared" si="2"/>
        <v xml:space="preserve"> </v>
      </c>
      <c r="G133" s="195" t="str">
        <f t="shared" si="3"/>
        <v xml:space="preserve"> </v>
      </c>
      <c r="H133" s="190"/>
      <c r="I133" s="190"/>
      <c r="J133" s="191"/>
    </row>
    <row r="134" spans="1:10" x14ac:dyDescent="0.25">
      <c r="A134" s="191"/>
      <c r="B134" s="191"/>
      <c r="C134" s="191"/>
      <c r="D134" s="191"/>
      <c r="E134" s="191"/>
      <c r="F134" s="190" t="str">
        <f t="shared" si="2"/>
        <v xml:space="preserve"> </v>
      </c>
      <c r="G134" s="195" t="str">
        <f t="shared" si="3"/>
        <v xml:space="preserve"> </v>
      </c>
      <c r="H134" s="190"/>
      <c r="I134" s="190"/>
      <c r="J134" s="191"/>
    </row>
    <row r="135" spans="1:10" x14ac:dyDescent="0.25">
      <c r="A135" s="191"/>
      <c r="B135" s="191"/>
      <c r="C135" s="191"/>
      <c r="D135" s="191"/>
      <c r="E135" s="191"/>
      <c r="F135" s="190" t="str">
        <f t="shared" si="2"/>
        <v xml:space="preserve"> </v>
      </c>
      <c r="G135" s="195" t="str">
        <f t="shared" si="3"/>
        <v xml:space="preserve"> </v>
      </c>
      <c r="H135" s="190"/>
      <c r="I135" s="190"/>
      <c r="J135" s="191"/>
    </row>
    <row r="136" spans="1:10" x14ac:dyDescent="0.25">
      <c r="A136" s="191"/>
      <c r="B136" s="191"/>
      <c r="C136" s="191"/>
      <c r="D136" s="191"/>
      <c r="E136" s="191"/>
      <c r="F136" s="190" t="str">
        <f t="shared" si="2"/>
        <v xml:space="preserve"> </v>
      </c>
      <c r="G136" s="195" t="str">
        <f t="shared" si="3"/>
        <v xml:space="preserve"> </v>
      </c>
      <c r="H136" s="190"/>
      <c r="I136" s="190"/>
      <c r="J136" s="191"/>
    </row>
    <row r="137" spans="1:10" x14ac:dyDescent="0.25">
      <c r="A137" s="191"/>
      <c r="B137" s="191"/>
      <c r="C137" s="191"/>
      <c r="D137" s="191"/>
      <c r="E137" s="191"/>
      <c r="F137" s="190" t="str">
        <f t="shared" si="2"/>
        <v xml:space="preserve"> </v>
      </c>
      <c r="G137" s="195" t="str">
        <f t="shared" si="3"/>
        <v xml:space="preserve"> </v>
      </c>
      <c r="H137" s="190"/>
      <c r="I137" s="190"/>
      <c r="J137" s="191"/>
    </row>
    <row r="138" spans="1:10" x14ac:dyDescent="0.25">
      <c r="A138" s="191"/>
      <c r="B138" s="191"/>
      <c r="C138" s="191"/>
      <c r="D138" s="191"/>
      <c r="E138" s="191"/>
      <c r="F138" s="190" t="str">
        <f t="shared" si="2"/>
        <v xml:space="preserve"> </v>
      </c>
      <c r="G138" s="195" t="str">
        <f t="shared" si="3"/>
        <v xml:space="preserve"> </v>
      </c>
      <c r="H138" s="190"/>
      <c r="I138" s="190"/>
      <c r="J138" s="191"/>
    </row>
    <row r="139" spans="1:10" x14ac:dyDescent="0.25">
      <c r="A139" s="191"/>
      <c r="B139" s="191"/>
      <c r="C139" s="191"/>
      <c r="D139" s="191"/>
      <c r="E139" s="191"/>
      <c r="F139" s="190" t="str">
        <f t="shared" si="2"/>
        <v xml:space="preserve"> </v>
      </c>
      <c r="G139" s="195" t="str">
        <f t="shared" si="3"/>
        <v xml:space="preserve"> </v>
      </c>
      <c r="H139" s="190"/>
      <c r="I139" s="190"/>
      <c r="J139" s="191"/>
    </row>
    <row r="140" spans="1:10" x14ac:dyDescent="0.25">
      <c r="A140" s="191"/>
      <c r="B140" s="191"/>
      <c r="C140" s="191"/>
      <c r="D140" s="191"/>
      <c r="E140" s="191"/>
      <c r="F140" s="190" t="str">
        <f t="shared" si="2"/>
        <v xml:space="preserve"> </v>
      </c>
      <c r="G140" s="195" t="str">
        <f t="shared" si="3"/>
        <v xml:space="preserve"> </v>
      </c>
      <c r="H140" s="190"/>
      <c r="I140" s="190"/>
      <c r="J140" s="191"/>
    </row>
    <row r="141" spans="1:10" x14ac:dyDescent="0.25">
      <c r="A141" s="191"/>
      <c r="B141" s="191"/>
      <c r="C141" s="191"/>
      <c r="D141" s="191"/>
      <c r="E141" s="191"/>
      <c r="F141" s="190" t="str">
        <f t="shared" si="2"/>
        <v xml:space="preserve"> </v>
      </c>
      <c r="G141" s="195" t="str">
        <f t="shared" si="3"/>
        <v xml:space="preserve"> </v>
      </c>
      <c r="H141" s="190"/>
      <c r="I141" s="190"/>
      <c r="J141" s="191"/>
    </row>
    <row r="142" spans="1:10" x14ac:dyDescent="0.25">
      <c r="A142" s="191"/>
      <c r="B142" s="191"/>
      <c r="C142" s="191"/>
      <c r="D142" s="191"/>
      <c r="E142" s="191"/>
      <c r="F142" s="190" t="str">
        <f t="shared" si="2"/>
        <v xml:space="preserve"> </v>
      </c>
      <c r="G142" s="195" t="str">
        <f t="shared" si="3"/>
        <v xml:space="preserve"> </v>
      </c>
      <c r="H142" s="190"/>
      <c r="I142" s="190"/>
      <c r="J142" s="191"/>
    </row>
    <row r="143" spans="1:10" x14ac:dyDescent="0.25">
      <c r="A143" s="191"/>
      <c r="B143" s="191"/>
      <c r="C143" s="191"/>
      <c r="D143" s="191"/>
      <c r="E143" s="191"/>
      <c r="F143" s="190" t="str">
        <f t="shared" si="2"/>
        <v xml:space="preserve"> </v>
      </c>
      <c r="G143" s="195" t="str">
        <f t="shared" si="3"/>
        <v xml:space="preserve"> </v>
      </c>
      <c r="H143" s="190"/>
      <c r="I143" s="190"/>
      <c r="J143" s="191"/>
    </row>
    <row r="144" spans="1:10" x14ac:dyDescent="0.25">
      <c r="A144" s="191"/>
      <c r="B144" s="191"/>
      <c r="C144" s="191"/>
      <c r="D144" s="191"/>
      <c r="E144" s="191"/>
      <c r="F144" s="190" t="str">
        <f t="shared" si="2"/>
        <v xml:space="preserve"> </v>
      </c>
      <c r="G144" s="195" t="str">
        <f t="shared" si="3"/>
        <v xml:space="preserve"> </v>
      </c>
      <c r="H144" s="190"/>
      <c r="I144" s="190"/>
      <c r="J144" s="191"/>
    </row>
    <row r="145" spans="1:10" x14ac:dyDescent="0.25">
      <c r="A145" s="191"/>
      <c r="B145" s="191"/>
      <c r="C145" s="191"/>
      <c r="D145" s="191"/>
      <c r="E145" s="191"/>
      <c r="F145" s="190" t="str">
        <f t="shared" si="2"/>
        <v xml:space="preserve"> </v>
      </c>
      <c r="G145" s="195" t="str">
        <f t="shared" si="3"/>
        <v xml:space="preserve"> </v>
      </c>
      <c r="H145" s="190"/>
      <c r="I145" s="190"/>
      <c r="J145" s="191"/>
    </row>
    <row r="146" spans="1:10" x14ac:dyDescent="0.25">
      <c r="A146" s="191"/>
      <c r="B146" s="191"/>
      <c r="C146" s="191"/>
      <c r="D146" s="191"/>
      <c r="E146" s="191"/>
      <c r="F146" s="190" t="str">
        <f t="shared" si="2"/>
        <v xml:space="preserve"> </v>
      </c>
      <c r="G146" s="195" t="str">
        <f t="shared" si="3"/>
        <v xml:space="preserve"> </v>
      </c>
      <c r="H146" s="190"/>
      <c r="I146" s="190"/>
      <c r="J146" s="191"/>
    </row>
    <row r="147" spans="1:10" x14ac:dyDescent="0.25">
      <c r="A147" s="191"/>
      <c r="B147" s="191"/>
      <c r="C147" s="191"/>
      <c r="D147" s="191"/>
      <c r="E147" s="191"/>
      <c r="F147" s="190" t="str">
        <f t="shared" si="2"/>
        <v xml:space="preserve"> </v>
      </c>
      <c r="G147" s="195" t="str">
        <f t="shared" si="3"/>
        <v xml:space="preserve"> </v>
      </c>
      <c r="H147" s="190"/>
      <c r="I147" s="190"/>
      <c r="J147" s="191"/>
    </row>
    <row r="148" spans="1:10" x14ac:dyDescent="0.25">
      <c r="A148" s="191"/>
      <c r="B148" s="191"/>
      <c r="C148" s="191"/>
      <c r="D148" s="191"/>
      <c r="E148" s="191"/>
      <c r="F148" s="190" t="str">
        <f t="shared" si="2"/>
        <v xml:space="preserve"> </v>
      </c>
      <c r="G148" s="195" t="str">
        <f t="shared" si="3"/>
        <v xml:space="preserve"> </v>
      </c>
      <c r="H148" s="190"/>
      <c r="I148" s="190"/>
      <c r="J148" s="191"/>
    </row>
    <row r="149" spans="1:10" x14ac:dyDescent="0.25">
      <c r="A149" s="191"/>
      <c r="B149" s="191"/>
      <c r="C149" s="191"/>
      <c r="D149" s="191"/>
      <c r="E149" s="191"/>
      <c r="F149" s="190" t="str">
        <f t="shared" si="2"/>
        <v xml:space="preserve"> </v>
      </c>
      <c r="G149" s="195" t="str">
        <f t="shared" si="3"/>
        <v xml:space="preserve"> </v>
      </c>
      <c r="H149" s="190"/>
      <c r="I149" s="190"/>
      <c r="J149" s="191"/>
    </row>
    <row r="150" spans="1:10" x14ac:dyDescent="0.25">
      <c r="A150" s="191"/>
      <c r="B150" s="191"/>
      <c r="C150" s="191"/>
      <c r="D150" s="191"/>
      <c r="E150" s="191"/>
      <c r="F150" s="190" t="str">
        <f t="shared" si="2"/>
        <v xml:space="preserve"> </v>
      </c>
      <c r="G150" s="195" t="str">
        <f t="shared" si="3"/>
        <v xml:space="preserve"> </v>
      </c>
      <c r="H150" s="190"/>
      <c r="I150" s="190"/>
      <c r="J150" s="191"/>
    </row>
    <row r="151" spans="1:10" x14ac:dyDescent="0.25">
      <c r="A151" s="191"/>
      <c r="B151" s="191"/>
      <c r="C151" s="191"/>
      <c r="D151" s="191"/>
      <c r="E151" s="191"/>
      <c r="F151" s="190" t="str">
        <f t="shared" si="2"/>
        <v xml:space="preserve"> </v>
      </c>
      <c r="G151" s="195" t="str">
        <f t="shared" si="3"/>
        <v xml:space="preserve"> </v>
      </c>
      <c r="H151" s="190"/>
      <c r="I151" s="190"/>
      <c r="J151" s="191"/>
    </row>
    <row r="152" spans="1:10" x14ac:dyDescent="0.25">
      <c r="A152" s="191"/>
      <c r="B152" s="191"/>
      <c r="C152" s="191"/>
      <c r="D152" s="191"/>
      <c r="E152" s="191"/>
      <c r="F152" s="190" t="str">
        <f t="shared" si="2"/>
        <v xml:space="preserve"> </v>
      </c>
      <c r="G152" s="195" t="str">
        <f t="shared" si="3"/>
        <v xml:space="preserve"> </v>
      </c>
      <c r="H152" s="190"/>
      <c r="I152" s="190"/>
      <c r="J152" s="191"/>
    </row>
    <row r="153" spans="1:10" x14ac:dyDescent="0.25">
      <c r="A153" s="191"/>
      <c r="B153" s="191"/>
      <c r="C153" s="191"/>
      <c r="D153" s="191"/>
      <c r="E153" s="191"/>
      <c r="F153" s="190" t="str">
        <f t="shared" si="2"/>
        <v xml:space="preserve"> </v>
      </c>
      <c r="G153" s="195" t="str">
        <f t="shared" si="3"/>
        <v xml:space="preserve"> </v>
      </c>
      <c r="H153" s="190"/>
      <c r="I153" s="190"/>
      <c r="J153" s="191"/>
    </row>
    <row r="154" spans="1:10" x14ac:dyDescent="0.25">
      <c r="A154" s="191"/>
      <c r="B154" s="191"/>
      <c r="C154" s="191"/>
      <c r="D154" s="191"/>
      <c r="E154" s="191"/>
      <c r="F154" s="190" t="str">
        <f t="shared" si="2"/>
        <v xml:space="preserve"> </v>
      </c>
      <c r="G154" s="195" t="str">
        <f t="shared" si="3"/>
        <v xml:space="preserve"> </v>
      </c>
      <c r="H154" s="190"/>
      <c r="I154" s="190"/>
      <c r="J154" s="191"/>
    </row>
    <row r="155" spans="1:10" x14ac:dyDescent="0.25">
      <c r="A155" s="191"/>
      <c r="B155" s="191"/>
      <c r="C155" s="191"/>
      <c r="D155" s="191"/>
      <c r="E155" s="191"/>
      <c r="F155" s="190" t="str">
        <f t="shared" si="2"/>
        <v xml:space="preserve"> </v>
      </c>
      <c r="G155" s="195" t="str">
        <f t="shared" si="3"/>
        <v xml:space="preserve"> </v>
      </c>
      <c r="H155" s="190"/>
      <c r="I155" s="190"/>
      <c r="J155" s="191"/>
    </row>
    <row r="156" spans="1:10" x14ac:dyDescent="0.25">
      <c r="A156" s="191"/>
      <c r="B156" s="191"/>
      <c r="C156" s="191"/>
      <c r="D156" s="191"/>
      <c r="E156" s="191"/>
      <c r="F156" s="190" t="str">
        <f t="shared" si="2"/>
        <v xml:space="preserve"> </v>
      </c>
      <c r="G156" s="195" t="str">
        <f t="shared" si="3"/>
        <v xml:space="preserve"> </v>
      </c>
      <c r="H156" s="190"/>
      <c r="I156" s="190"/>
      <c r="J156" s="191"/>
    </row>
    <row r="157" spans="1:10" x14ac:dyDescent="0.25">
      <c r="A157" s="191"/>
      <c r="B157" s="191"/>
      <c r="C157" s="191"/>
      <c r="D157" s="191"/>
      <c r="E157" s="191"/>
      <c r="F157" s="190" t="str">
        <f t="shared" si="2"/>
        <v xml:space="preserve"> </v>
      </c>
      <c r="G157" s="195" t="str">
        <f t="shared" si="3"/>
        <v xml:space="preserve"> </v>
      </c>
      <c r="H157" s="190"/>
      <c r="I157" s="190"/>
      <c r="J157" s="191"/>
    </row>
    <row r="158" spans="1:10" x14ac:dyDescent="0.25">
      <c r="A158" s="191"/>
      <c r="B158" s="191"/>
      <c r="C158" s="191"/>
      <c r="D158" s="191"/>
      <c r="E158" s="191"/>
      <c r="F158" s="190" t="str">
        <f t="shared" si="2"/>
        <v xml:space="preserve"> </v>
      </c>
      <c r="G158" s="195" t="str">
        <f t="shared" si="3"/>
        <v xml:space="preserve"> </v>
      </c>
      <c r="H158" s="190"/>
      <c r="I158" s="190"/>
      <c r="J158" s="191"/>
    </row>
    <row r="159" spans="1:10" x14ac:dyDescent="0.25">
      <c r="A159" s="191"/>
      <c r="B159" s="191"/>
      <c r="C159" s="191"/>
      <c r="D159" s="191"/>
      <c r="E159" s="191"/>
      <c r="F159" s="190" t="str">
        <f t="shared" si="2"/>
        <v xml:space="preserve"> </v>
      </c>
      <c r="G159" s="195" t="str">
        <f t="shared" si="3"/>
        <v xml:space="preserve"> </v>
      </c>
      <c r="H159" s="190"/>
      <c r="I159" s="190"/>
      <c r="J159" s="191"/>
    </row>
    <row r="160" spans="1:10" x14ac:dyDescent="0.25">
      <c r="A160" s="191"/>
      <c r="B160" s="191"/>
      <c r="C160" s="191"/>
      <c r="D160" s="191"/>
      <c r="E160" s="191"/>
      <c r="F160" s="190" t="str">
        <f t="shared" si="2"/>
        <v xml:space="preserve"> </v>
      </c>
      <c r="G160" s="195" t="str">
        <f t="shared" si="3"/>
        <v xml:space="preserve"> </v>
      </c>
      <c r="H160" s="190"/>
      <c r="I160" s="190"/>
      <c r="J160" s="191"/>
    </row>
    <row r="161" spans="1:10" x14ac:dyDescent="0.25">
      <c r="A161" s="191"/>
      <c r="B161" s="191"/>
      <c r="C161" s="191"/>
      <c r="D161" s="191"/>
      <c r="E161" s="191"/>
      <c r="F161" s="190" t="str">
        <f t="shared" si="2"/>
        <v xml:space="preserve"> </v>
      </c>
      <c r="G161" s="195" t="str">
        <f t="shared" si="3"/>
        <v xml:space="preserve"> </v>
      </c>
      <c r="H161" s="190"/>
      <c r="I161" s="190"/>
      <c r="J161" s="191"/>
    </row>
    <row r="162" spans="1:10" x14ac:dyDescent="0.25">
      <c r="A162" s="191"/>
      <c r="B162" s="191"/>
      <c r="C162" s="191"/>
      <c r="D162" s="191"/>
      <c r="E162" s="191"/>
      <c r="F162" s="190" t="str">
        <f t="shared" si="2"/>
        <v xml:space="preserve"> </v>
      </c>
      <c r="G162" s="195" t="str">
        <f t="shared" si="3"/>
        <v xml:space="preserve"> </v>
      </c>
      <c r="H162" s="190"/>
      <c r="I162" s="190"/>
      <c r="J162" s="191"/>
    </row>
    <row r="163" spans="1:10" x14ac:dyDescent="0.25">
      <c r="A163" s="191"/>
      <c r="B163" s="191"/>
      <c r="C163" s="191"/>
      <c r="D163" s="191"/>
      <c r="E163" s="191"/>
      <c r="F163" s="190" t="str">
        <f t="shared" si="2"/>
        <v xml:space="preserve"> </v>
      </c>
      <c r="G163" s="195" t="str">
        <f t="shared" si="3"/>
        <v xml:space="preserve"> </v>
      </c>
      <c r="H163" s="190"/>
      <c r="I163" s="190"/>
      <c r="J163" s="191"/>
    </row>
    <row r="164" spans="1:10" x14ac:dyDescent="0.25">
      <c r="A164" s="191"/>
      <c r="B164" s="191"/>
      <c r="C164" s="191"/>
      <c r="D164" s="191"/>
      <c r="E164" s="191"/>
      <c r="F164" s="190" t="str">
        <f t="shared" si="2"/>
        <v xml:space="preserve"> </v>
      </c>
      <c r="G164" s="195" t="str">
        <f t="shared" si="3"/>
        <v xml:space="preserve"> </v>
      </c>
      <c r="H164" s="190"/>
      <c r="I164" s="190"/>
      <c r="J164" s="191"/>
    </row>
    <row r="165" spans="1:10" x14ac:dyDescent="0.25">
      <c r="A165" s="191"/>
      <c r="B165" s="191"/>
      <c r="C165" s="191"/>
      <c r="D165" s="191"/>
      <c r="E165" s="191"/>
      <c r="F165" s="190" t="str">
        <f t="shared" si="2"/>
        <v xml:space="preserve"> </v>
      </c>
      <c r="G165" s="195" t="str">
        <f t="shared" si="3"/>
        <v xml:space="preserve"> </v>
      </c>
      <c r="H165" s="190"/>
      <c r="I165" s="190"/>
      <c r="J165" s="191"/>
    </row>
    <row r="166" spans="1:10" x14ac:dyDescent="0.25">
      <c r="A166" s="191"/>
      <c r="B166" s="191"/>
      <c r="C166" s="191"/>
      <c r="D166" s="191"/>
      <c r="E166" s="191"/>
      <c r="F166" s="190" t="str">
        <f t="shared" si="2"/>
        <v xml:space="preserve"> </v>
      </c>
      <c r="G166" s="195" t="str">
        <f t="shared" si="3"/>
        <v xml:space="preserve"> </v>
      </c>
      <c r="H166" s="190"/>
      <c r="I166" s="190"/>
      <c r="J166" s="191"/>
    </row>
    <row r="167" spans="1:10" x14ac:dyDescent="0.25">
      <c r="A167" s="191"/>
      <c r="B167" s="191"/>
      <c r="C167" s="191"/>
      <c r="D167" s="191"/>
      <c r="E167" s="191"/>
      <c r="F167" s="190" t="str">
        <f t="shared" si="2"/>
        <v xml:space="preserve"> </v>
      </c>
      <c r="G167" s="195" t="str">
        <f t="shared" si="3"/>
        <v xml:space="preserve"> </v>
      </c>
      <c r="H167" s="190"/>
      <c r="I167" s="190"/>
      <c r="J167" s="191"/>
    </row>
    <row r="168" spans="1:10" x14ac:dyDescent="0.25">
      <c r="A168" s="191"/>
      <c r="B168" s="191"/>
      <c r="C168" s="191"/>
      <c r="D168" s="191"/>
      <c r="E168" s="191"/>
      <c r="F168" s="190" t="str">
        <f t="shared" si="2"/>
        <v xml:space="preserve"> </v>
      </c>
      <c r="G168" s="195" t="str">
        <f t="shared" si="3"/>
        <v xml:space="preserve"> </v>
      </c>
      <c r="H168" s="190"/>
      <c r="I168" s="190"/>
      <c r="J168" s="191"/>
    </row>
    <row r="169" spans="1:10" x14ac:dyDescent="0.25">
      <c r="A169" s="191"/>
      <c r="B169" s="191"/>
      <c r="C169" s="191"/>
      <c r="D169" s="191"/>
      <c r="E169" s="191"/>
      <c r="F169" s="190" t="str">
        <f t="shared" si="2"/>
        <v xml:space="preserve"> </v>
      </c>
      <c r="G169" s="195" t="str">
        <f t="shared" si="3"/>
        <v xml:space="preserve"> </v>
      </c>
      <c r="H169" s="190"/>
      <c r="I169" s="190"/>
      <c r="J169" s="191"/>
    </row>
    <row r="170" spans="1:10" x14ac:dyDescent="0.25">
      <c r="A170" s="191"/>
      <c r="B170" s="191"/>
      <c r="C170" s="191"/>
      <c r="D170" s="191"/>
      <c r="E170" s="191"/>
      <c r="F170" s="190" t="str">
        <f t="shared" si="2"/>
        <v xml:space="preserve"> </v>
      </c>
      <c r="G170" s="195" t="str">
        <f t="shared" si="3"/>
        <v xml:space="preserve"> </v>
      </c>
      <c r="H170" s="190"/>
      <c r="I170" s="190"/>
      <c r="J170" s="191"/>
    </row>
    <row r="171" spans="1:10" x14ac:dyDescent="0.25">
      <c r="A171" s="191"/>
      <c r="B171" s="191"/>
      <c r="C171" s="191"/>
      <c r="D171" s="191"/>
      <c r="E171" s="191"/>
      <c r="F171" s="190" t="str">
        <f t="shared" si="2"/>
        <v xml:space="preserve"> </v>
      </c>
      <c r="G171" s="195" t="str">
        <f t="shared" si="3"/>
        <v xml:space="preserve"> </v>
      </c>
      <c r="H171" s="190"/>
      <c r="I171" s="190"/>
      <c r="J171" s="191"/>
    </row>
    <row r="172" spans="1:10" x14ac:dyDescent="0.25">
      <c r="A172" s="191"/>
      <c r="B172" s="191"/>
      <c r="C172" s="191"/>
      <c r="D172" s="191"/>
      <c r="E172" s="191"/>
      <c r="F172" s="190" t="str">
        <f t="shared" si="2"/>
        <v xml:space="preserve"> </v>
      </c>
      <c r="G172" s="195" t="str">
        <f t="shared" si="3"/>
        <v xml:space="preserve"> </v>
      </c>
      <c r="H172" s="190"/>
      <c r="I172" s="190"/>
      <c r="J172" s="191"/>
    </row>
    <row r="173" spans="1:10" x14ac:dyDescent="0.25">
      <c r="A173" s="191"/>
      <c r="B173" s="191"/>
      <c r="C173" s="191"/>
      <c r="D173" s="191"/>
      <c r="E173" s="191"/>
      <c r="F173" s="190" t="str">
        <f t="shared" si="2"/>
        <v xml:space="preserve"> </v>
      </c>
      <c r="G173" s="195" t="str">
        <f t="shared" si="3"/>
        <v xml:space="preserve"> </v>
      </c>
      <c r="H173" s="190"/>
      <c r="I173" s="190"/>
      <c r="J173" s="191"/>
    </row>
    <row r="174" spans="1:10" x14ac:dyDescent="0.25">
      <c r="A174" s="191"/>
      <c r="B174" s="191"/>
      <c r="C174" s="191"/>
      <c r="D174" s="191"/>
      <c r="E174" s="191"/>
      <c r="F174" s="190" t="str">
        <f t="shared" si="2"/>
        <v xml:space="preserve"> </v>
      </c>
      <c r="G174" s="195" t="str">
        <f t="shared" si="3"/>
        <v xml:space="preserve"> </v>
      </c>
      <c r="H174" s="190"/>
      <c r="I174" s="190"/>
      <c r="J174" s="191"/>
    </row>
    <row r="175" spans="1:10" x14ac:dyDescent="0.25">
      <c r="A175" s="191"/>
      <c r="B175" s="191"/>
      <c r="C175" s="191"/>
      <c r="D175" s="191"/>
      <c r="E175" s="191"/>
      <c r="F175" s="190" t="str">
        <f t="shared" si="2"/>
        <v xml:space="preserve"> </v>
      </c>
      <c r="G175" s="195" t="str">
        <f t="shared" si="3"/>
        <v xml:space="preserve"> </v>
      </c>
      <c r="H175" s="190"/>
      <c r="I175" s="190"/>
      <c r="J175" s="191"/>
    </row>
    <row r="176" spans="1:10" x14ac:dyDescent="0.25">
      <c r="A176" s="191"/>
      <c r="B176" s="191"/>
      <c r="C176" s="191"/>
      <c r="D176" s="191"/>
      <c r="E176" s="191"/>
      <c r="F176" s="190" t="str">
        <f t="shared" si="2"/>
        <v xml:space="preserve"> </v>
      </c>
      <c r="G176" s="195" t="str">
        <f t="shared" si="3"/>
        <v xml:space="preserve"> </v>
      </c>
      <c r="H176" s="190"/>
      <c r="I176" s="190"/>
      <c r="J176" s="191"/>
    </row>
    <row r="177" spans="1:10" x14ac:dyDescent="0.25">
      <c r="A177" s="191"/>
      <c r="B177" s="191"/>
      <c r="C177" s="191"/>
      <c r="D177" s="191"/>
      <c r="E177" s="191"/>
      <c r="F177" s="190" t="str">
        <f t="shared" si="2"/>
        <v xml:space="preserve"> </v>
      </c>
      <c r="G177" s="195" t="str">
        <f t="shared" si="3"/>
        <v xml:space="preserve"> </v>
      </c>
      <c r="H177" s="190"/>
      <c r="I177" s="190"/>
      <c r="J177" s="191"/>
    </row>
    <row r="178" spans="1:10" x14ac:dyDescent="0.25">
      <c r="A178" s="191"/>
      <c r="B178" s="191"/>
      <c r="C178" s="191"/>
      <c r="D178" s="191"/>
      <c r="E178" s="191"/>
      <c r="F178" s="190" t="str">
        <f t="shared" si="2"/>
        <v xml:space="preserve"> </v>
      </c>
      <c r="G178" s="195" t="str">
        <f t="shared" si="3"/>
        <v xml:space="preserve"> </v>
      </c>
      <c r="H178" s="190"/>
      <c r="I178" s="190"/>
      <c r="J178" s="191"/>
    </row>
    <row r="179" spans="1:10" x14ac:dyDescent="0.25">
      <c r="A179" s="191"/>
      <c r="B179" s="191"/>
      <c r="C179" s="191"/>
      <c r="D179" s="191"/>
      <c r="E179" s="191"/>
      <c r="F179" s="190" t="str">
        <f t="shared" si="2"/>
        <v xml:space="preserve"> </v>
      </c>
      <c r="G179" s="195" t="str">
        <f t="shared" si="3"/>
        <v xml:space="preserve"> </v>
      </c>
      <c r="H179" s="190"/>
      <c r="I179" s="190"/>
      <c r="J179" s="191"/>
    </row>
    <row r="180" spans="1:10" x14ac:dyDescent="0.25">
      <c r="A180" s="191"/>
      <c r="B180" s="191"/>
      <c r="C180" s="191"/>
      <c r="D180" s="191"/>
      <c r="E180" s="191"/>
      <c r="F180" s="190" t="str">
        <f t="shared" si="2"/>
        <v xml:space="preserve"> </v>
      </c>
      <c r="G180" s="195" t="str">
        <f t="shared" si="3"/>
        <v xml:space="preserve"> </v>
      </c>
      <c r="H180" s="190"/>
      <c r="I180" s="190"/>
      <c r="J180" s="191"/>
    </row>
    <row r="181" spans="1:10" x14ac:dyDescent="0.25">
      <c r="A181" s="191"/>
      <c r="B181" s="191"/>
      <c r="C181" s="191"/>
      <c r="D181" s="191"/>
      <c r="E181" s="191"/>
      <c r="F181" s="190" t="str">
        <f t="shared" si="2"/>
        <v xml:space="preserve"> </v>
      </c>
      <c r="G181" s="195" t="str">
        <f t="shared" si="3"/>
        <v xml:space="preserve"> </v>
      </c>
      <c r="H181" s="190"/>
      <c r="I181" s="190"/>
      <c r="J181" s="191"/>
    </row>
    <row r="182" spans="1:10" x14ac:dyDescent="0.25">
      <c r="A182" s="191"/>
      <c r="B182" s="191"/>
      <c r="C182" s="191"/>
      <c r="D182" s="191"/>
      <c r="E182" s="191"/>
      <c r="F182" s="190" t="str">
        <f t="shared" si="2"/>
        <v xml:space="preserve"> </v>
      </c>
      <c r="G182" s="195" t="str">
        <f t="shared" si="3"/>
        <v xml:space="preserve"> </v>
      </c>
      <c r="H182" s="190"/>
      <c r="I182" s="190"/>
      <c r="J182" s="191"/>
    </row>
    <row r="183" spans="1:10" x14ac:dyDescent="0.25">
      <c r="A183" s="191"/>
      <c r="B183" s="191"/>
      <c r="C183" s="191"/>
      <c r="D183" s="191"/>
      <c r="E183" s="191"/>
      <c r="F183" s="190" t="str">
        <f t="shared" si="2"/>
        <v xml:space="preserve"> </v>
      </c>
      <c r="G183" s="195" t="str">
        <f t="shared" si="3"/>
        <v xml:space="preserve"> </v>
      </c>
      <c r="H183" s="190"/>
      <c r="I183" s="190"/>
      <c r="J183" s="191"/>
    </row>
    <row r="184" spans="1:10" x14ac:dyDescent="0.25">
      <c r="A184" s="191"/>
      <c r="B184" s="191"/>
      <c r="C184" s="191"/>
      <c r="D184" s="191"/>
      <c r="E184" s="191"/>
      <c r="F184" s="190" t="str">
        <f t="shared" si="2"/>
        <v xml:space="preserve"> </v>
      </c>
      <c r="G184" s="195" t="str">
        <f t="shared" si="3"/>
        <v xml:space="preserve"> </v>
      </c>
      <c r="H184" s="190"/>
      <c r="I184" s="190"/>
      <c r="J184" s="191"/>
    </row>
    <row r="185" spans="1:10" x14ac:dyDescent="0.25">
      <c r="A185" s="191"/>
      <c r="B185" s="191"/>
      <c r="C185" s="191"/>
      <c r="D185" s="191"/>
      <c r="E185" s="191"/>
      <c r="F185" s="190" t="str">
        <f t="shared" si="2"/>
        <v xml:space="preserve"> </v>
      </c>
      <c r="G185" s="195" t="str">
        <f t="shared" si="3"/>
        <v xml:space="preserve"> </v>
      </c>
      <c r="H185" s="190"/>
      <c r="I185" s="190"/>
      <c r="J185" s="191"/>
    </row>
    <row r="186" spans="1:10" x14ac:dyDescent="0.25">
      <c r="A186" s="191"/>
      <c r="B186" s="191"/>
      <c r="C186" s="191"/>
      <c r="D186" s="191"/>
      <c r="E186" s="191"/>
      <c r="F186" s="190" t="str">
        <f t="shared" si="2"/>
        <v xml:space="preserve"> </v>
      </c>
      <c r="G186" s="195" t="str">
        <f t="shared" si="3"/>
        <v xml:space="preserve"> </v>
      </c>
      <c r="H186" s="190"/>
      <c r="I186" s="190"/>
      <c r="J186" s="191"/>
    </row>
    <row r="187" spans="1:10" x14ac:dyDescent="0.25">
      <c r="A187" s="191"/>
      <c r="B187" s="191"/>
      <c r="C187" s="191"/>
      <c r="D187" s="191"/>
      <c r="E187" s="191"/>
      <c r="F187" s="190" t="str">
        <f t="shared" si="2"/>
        <v xml:space="preserve"> </v>
      </c>
      <c r="G187" s="195" t="str">
        <f t="shared" si="3"/>
        <v xml:space="preserve"> </v>
      </c>
      <c r="H187" s="190"/>
      <c r="I187" s="190"/>
      <c r="J187" s="191"/>
    </row>
    <row r="188" spans="1:10" x14ac:dyDescent="0.25">
      <c r="A188" s="191"/>
      <c r="B188" s="191"/>
      <c r="C188" s="191"/>
      <c r="D188" s="191"/>
      <c r="E188" s="191"/>
      <c r="F188" s="190" t="str">
        <f t="shared" si="2"/>
        <v xml:space="preserve"> </v>
      </c>
      <c r="G188" s="195" t="str">
        <f t="shared" si="3"/>
        <v xml:space="preserve"> </v>
      </c>
      <c r="H188" s="190"/>
      <c r="I188" s="190"/>
      <c r="J188" s="191"/>
    </row>
    <row r="189" spans="1:10" x14ac:dyDescent="0.25">
      <c r="A189" s="191"/>
      <c r="B189" s="191"/>
      <c r="C189" s="191"/>
      <c r="D189" s="191"/>
      <c r="E189" s="191"/>
      <c r="F189" s="190" t="str">
        <f t="shared" si="2"/>
        <v xml:space="preserve"> </v>
      </c>
      <c r="G189" s="195" t="str">
        <f t="shared" si="3"/>
        <v xml:space="preserve"> </v>
      </c>
      <c r="H189" s="190"/>
      <c r="I189" s="190"/>
      <c r="J189" s="191"/>
    </row>
    <row r="190" spans="1:10" x14ac:dyDescent="0.25">
      <c r="A190" s="191"/>
      <c r="B190" s="191"/>
      <c r="C190" s="191"/>
      <c r="D190" s="191"/>
      <c r="E190" s="191"/>
      <c r="F190" s="190" t="str">
        <f t="shared" si="2"/>
        <v xml:space="preserve"> </v>
      </c>
      <c r="G190" s="195" t="str">
        <f t="shared" si="3"/>
        <v xml:space="preserve"> </v>
      </c>
      <c r="H190" s="190"/>
      <c r="I190" s="190"/>
      <c r="J190" s="191"/>
    </row>
    <row r="191" spans="1:10" x14ac:dyDescent="0.25">
      <c r="A191" s="191"/>
      <c r="B191" s="191"/>
      <c r="C191" s="191"/>
      <c r="D191" s="191"/>
      <c r="E191" s="191"/>
      <c r="F191" s="190" t="str">
        <f t="shared" si="2"/>
        <v xml:space="preserve"> </v>
      </c>
      <c r="G191" s="195" t="str">
        <f t="shared" si="3"/>
        <v xml:space="preserve"> </v>
      </c>
      <c r="H191" s="190"/>
      <c r="I191" s="190"/>
      <c r="J191" s="191"/>
    </row>
    <row r="192" spans="1:10" x14ac:dyDescent="0.25">
      <c r="A192" s="191"/>
      <c r="B192" s="191"/>
      <c r="C192" s="191"/>
      <c r="D192" s="191"/>
      <c r="E192" s="191"/>
      <c r="F192" s="190" t="str">
        <f t="shared" si="2"/>
        <v xml:space="preserve"> </v>
      </c>
      <c r="G192" s="195" t="str">
        <f t="shared" si="3"/>
        <v xml:space="preserve"> </v>
      </c>
      <c r="H192" s="190"/>
      <c r="I192" s="190"/>
      <c r="J192" s="191"/>
    </row>
    <row r="193" spans="1:10" x14ac:dyDescent="0.25">
      <c r="A193" s="191"/>
      <c r="B193" s="191"/>
      <c r="C193" s="191"/>
      <c r="D193" s="191"/>
      <c r="E193" s="191"/>
      <c r="F193" s="190" t="str">
        <f t="shared" si="2"/>
        <v xml:space="preserve"> </v>
      </c>
      <c r="G193" s="195" t="str">
        <f t="shared" si="3"/>
        <v xml:space="preserve"> </v>
      </c>
      <c r="H193" s="190"/>
      <c r="I193" s="190"/>
      <c r="J193" s="191"/>
    </row>
    <row r="194" spans="1:10" x14ac:dyDescent="0.25">
      <c r="A194" s="191"/>
      <c r="B194" s="191"/>
      <c r="C194" s="191"/>
      <c r="D194" s="191"/>
      <c r="E194" s="191"/>
      <c r="F194" s="190" t="str">
        <f t="shared" si="2"/>
        <v xml:space="preserve"> </v>
      </c>
      <c r="G194" s="195" t="str">
        <f t="shared" si="3"/>
        <v xml:space="preserve"> </v>
      </c>
      <c r="H194" s="190"/>
      <c r="I194" s="190"/>
      <c r="J194" s="191"/>
    </row>
    <row r="195" spans="1:10" x14ac:dyDescent="0.25">
      <c r="A195" s="191"/>
      <c r="B195" s="191"/>
      <c r="C195" s="191"/>
      <c r="D195" s="191"/>
      <c r="E195" s="191"/>
      <c r="F195" s="190" t="str">
        <f t="shared" si="2"/>
        <v xml:space="preserve"> </v>
      </c>
      <c r="G195" s="195" t="str">
        <f t="shared" si="3"/>
        <v xml:space="preserve"> </v>
      </c>
      <c r="H195" s="190"/>
      <c r="I195" s="190"/>
      <c r="J195" s="191"/>
    </row>
    <row r="196" spans="1:10" x14ac:dyDescent="0.25">
      <c r="A196" s="191"/>
      <c r="B196" s="191"/>
      <c r="C196" s="191"/>
      <c r="D196" s="191"/>
      <c r="E196" s="191"/>
      <c r="F196" s="190" t="str">
        <f t="shared" ref="F196:F259" si="4">IF(E196-D196=0," ",E196-D196)</f>
        <v xml:space="preserve"> </v>
      </c>
      <c r="G196" s="195" t="str">
        <f t="shared" ref="G196:G259" si="5">IFERROR(E196/D196%," ")</f>
        <v xml:space="preserve"> </v>
      </c>
      <c r="H196" s="190"/>
      <c r="I196" s="190"/>
      <c r="J196" s="191"/>
    </row>
    <row r="197" spans="1:10" x14ac:dyDescent="0.25">
      <c r="A197" s="191"/>
      <c r="B197" s="191"/>
      <c r="C197" s="191"/>
      <c r="D197" s="191"/>
      <c r="E197" s="191"/>
      <c r="F197" s="190" t="str">
        <f t="shared" si="4"/>
        <v xml:space="preserve"> </v>
      </c>
      <c r="G197" s="195" t="str">
        <f t="shared" si="5"/>
        <v xml:space="preserve"> </v>
      </c>
      <c r="H197" s="190"/>
      <c r="I197" s="190"/>
      <c r="J197" s="191"/>
    </row>
    <row r="198" spans="1:10" x14ac:dyDescent="0.25">
      <c r="A198" s="191"/>
      <c r="B198" s="191"/>
      <c r="C198" s="191"/>
      <c r="D198" s="191"/>
      <c r="E198" s="191"/>
      <c r="F198" s="190" t="str">
        <f t="shared" si="4"/>
        <v xml:space="preserve"> </v>
      </c>
      <c r="G198" s="195" t="str">
        <f t="shared" si="5"/>
        <v xml:space="preserve"> </v>
      </c>
      <c r="H198" s="190"/>
      <c r="I198" s="190"/>
      <c r="J198" s="191"/>
    </row>
    <row r="199" spans="1:10" x14ac:dyDescent="0.25">
      <c r="A199" s="191"/>
      <c r="B199" s="191"/>
      <c r="C199" s="191"/>
      <c r="D199" s="191"/>
      <c r="E199" s="191"/>
      <c r="F199" s="190" t="str">
        <f t="shared" si="4"/>
        <v xml:space="preserve"> </v>
      </c>
      <c r="G199" s="195" t="str">
        <f t="shared" si="5"/>
        <v xml:space="preserve"> </v>
      </c>
      <c r="H199" s="190"/>
      <c r="I199" s="190"/>
      <c r="J199" s="191"/>
    </row>
    <row r="200" spans="1:10" x14ac:dyDescent="0.25">
      <c r="A200" s="191"/>
      <c r="B200" s="191"/>
      <c r="C200" s="191"/>
      <c r="D200" s="191"/>
      <c r="E200" s="191"/>
      <c r="F200" s="190" t="str">
        <f t="shared" si="4"/>
        <v xml:space="preserve"> </v>
      </c>
      <c r="G200" s="195" t="str">
        <f t="shared" si="5"/>
        <v xml:space="preserve"> </v>
      </c>
      <c r="H200" s="190"/>
      <c r="I200" s="190"/>
      <c r="J200" s="191"/>
    </row>
    <row r="201" spans="1:10" x14ac:dyDescent="0.25">
      <c r="A201" s="191"/>
      <c r="B201" s="191"/>
      <c r="C201" s="191"/>
      <c r="D201" s="191"/>
      <c r="E201" s="191"/>
      <c r="F201" s="190" t="str">
        <f t="shared" si="4"/>
        <v xml:space="preserve"> </v>
      </c>
      <c r="G201" s="195" t="str">
        <f t="shared" si="5"/>
        <v xml:space="preserve"> </v>
      </c>
      <c r="H201" s="190"/>
      <c r="I201" s="190"/>
      <c r="J201" s="191"/>
    </row>
    <row r="202" spans="1:10" x14ac:dyDescent="0.25">
      <c r="A202" s="191"/>
      <c r="B202" s="191"/>
      <c r="C202" s="191"/>
      <c r="D202" s="191"/>
      <c r="E202" s="191"/>
      <c r="F202" s="190" t="str">
        <f t="shared" si="4"/>
        <v xml:space="preserve"> </v>
      </c>
      <c r="G202" s="195" t="str">
        <f t="shared" si="5"/>
        <v xml:space="preserve"> </v>
      </c>
      <c r="H202" s="190"/>
      <c r="I202" s="190"/>
      <c r="J202" s="191"/>
    </row>
    <row r="203" spans="1:10" x14ac:dyDescent="0.25">
      <c r="A203" s="191"/>
      <c r="B203" s="191"/>
      <c r="C203" s="191"/>
      <c r="D203" s="191"/>
      <c r="E203" s="191"/>
      <c r="F203" s="190" t="str">
        <f t="shared" si="4"/>
        <v xml:space="preserve"> </v>
      </c>
      <c r="G203" s="195" t="str">
        <f t="shared" si="5"/>
        <v xml:space="preserve"> </v>
      </c>
      <c r="H203" s="190"/>
      <c r="I203" s="190"/>
      <c r="J203" s="191"/>
    </row>
    <row r="204" spans="1:10" x14ac:dyDescent="0.25">
      <c r="A204" s="191"/>
      <c r="B204" s="191"/>
      <c r="C204" s="191"/>
      <c r="D204" s="191"/>
      <c r="E204" s="191"/>
      <c r="F204" s="190" t="str">
        <f t="shared" si="4"/>
        <v xml:space="preserve"> </v>
      </c>
      <c r="G204" s="195" t="str">
        <f t="shared" si="5"/>
        <v xml:space="preserve"> </v>
      </c>
      <c r="H204" s="190"/>
      <c r="I204" s="190"/>
      <c r="J204" s="191"/>
    </row>
    <row r="205" spans="1:10" x14ac:dyDescent="0.25">
      <c r="A205" s="191"/>
      <c r="B205" s="191"/>
      <c r="C205" s="191"/>
      <c r="D205" s="191"/>
      <c r="E205" s="191"/>
      <c r="F205" s="190" t="str">
        <f t="shared" si="4"/>
        <v xml:space="preserve"> </v>
      </c>
      <c r="G205" s="195" t="str">
        <f t="shared" si="5"/>
        <v xml:space="preserve"> </v>
      </c>
      <c r="H205" s="190"/>
      <c r="I205" s="190"/>
      <c r="J205" s="191"/>
    </row>
    <row r="206" spans="1:10" x14ac:dyDescent="0.25">
      <c r="A206" s="191"/>
      <c r="B206" s="191"/>
      <c r="C206" s="191"/>
      <c r="D206" s="191"/>
      <c r="E206" s="191"/>
      <c r="F206" s="190" t="str">
        <f t="shared" si="4"/>
        <v xml:space="preserve"> </v>
      </c>
      <c r="G206" s="195" t="str">
        <f t="shared" si="5"/>
        <v xml:space="preserve"> </v>
      </c>
      <c r="H206" s="190"/>
      <c r="I206" s="190"/>
      <c r="J206" s="191"/>
    </row>
    <row r="207" spans="1:10" x14ac:dyDescent="0.25">
      <c r="A207" s="191"/>
      <c r="B207" s="191"/>
      <c r="C207" s="191"/>
      <c r="D207" s="191"/>
      <c r="E207" s="191"/>
      <c r="F207" s="190" t="str">
        <f t="shared" si="4"/>
        <v xml:space="preserve"> </v>
      </c>
      <c r="G207" s="195" t="str">
        <f t="shared" si="5"/>
        <v xml:space="preserve"> </v>
      </c>
      <c r="H207" s="190"/>
      <c r="I207" s="190"/>
      <c r="J207" s="191"/>
    </row>
    <row r="208" spans="1:10" x14ac:dyDescent="0.25">
      <c r="A208" s="191"/>
      <c r="B208" s="191"/>
      <c r="C208" s="191"/>
      <c r="D208" s="191"/>
      <c r="E208" s="191"/>
      <c r="F208" s="190" t="str">
        <f t="shared" si="4"/>
        <v xml:space="preserve"> </v>
      </c>
      <c r="G208" s="195" t="str">
        <f t="shared" si="5"/>
        <v xml:space="preserve"> </v>
      </c>
      <c r="H208" s="190"/>
      <c r="I208" s="190"/>
      <c r="J208" s="191"/>
    </row>
    <row r="209" spans="1:10" x14ac:dyDescent="0.25">
      <c r="A209" s="191"/>
      <c r="B209" s="191"/>
      <c r="C209" s="191"/>
      <c r="D209" s="191"/>
      <c r="E209" s="191"/>
      <c r="F209" s="190" t="str">
        <f t="shared" si="4"/>
        <v xml:space="preserve"> </v>
      </c>
      <c r="G209" s="195" t="str">
        <f t="shared" si="5"/>
        <v xml:space="preserve"> </v>
      </c>
      <c r="H209" s="190"/>
      <c r="I209" s="190"/>
      <c r="J209" s="191"/>
    </row>
    <row r="210" spans="1:10" x14ac:dyDescent="0.25">
      <c r="A210" s="191"/>
      <c r="B210" s="191"/>
      <c r="C210" s="191"/>
      <c r="D210" s="191"/>
      <c r="E210" s="191"/>
      <c r="F210" s="190" t="str">
        <f t="shared" si="4"/>
        <v xml:space="preserve"> </v>
      </c>
      <c r="G210" s="195" t="str">
        <f t="shared" si="5"/>
        <v xml:space="preserve"> </v>
      </c>
      <c r="H210" s="190"/>
      <c r="I210" s="190"/>
      <c r="J210" s="191"/>
    </row>
    <row r="211" spans="1:10" x14ac:dyDescent="0.25">
      <c r="A211" s="191"/>
      <c r="B211" s="191"/>
      <c r="C211" s="191"/>
      <c r="D211" s="191"/>
      <c r="E211" s="191"/>
      <c r="F211" s="190" t="str">
        <f t="shared" si="4"/>
        <v xml:space="preserve"> </v>
      </c>
      <c r="G211" s="195" t="str">
        <f t="shared" si="5"/>
        <v xml:space="preserve"> </v>
      </c>
      <c r="H211" s="190"/>
      <c r="I211" s="190"/>
      <c r="J211" s="191"/>
    </row>
    <row r="212" spans="1:10" x14ac:dyDescent="0.25">
      <c r="A212" s="191"/>
      <c r="B212" s="191"/>
      <c r="C212" s="191"/>
      <c r="D212" s="191"/>
      <c r="E212" s="191"/>
      <c r="F212" s="190" t="str">
        <f t="shared" si="4"/>
        <v xml:space="preserve"> </v>
      </c>
      <c r="G212" s="195" t="str">
        <f t="shared" si="5"/>
        <v xml:space="preserve"> </v>
      </c>
      <c r="H212" s="190"/>
      <c r="I212" s="190"/>
      <c r="J212" s="191"/>
    </row>
    <row r="213" spans="1:10" x14ac:dyDescent="0.25">
      <c r="A213" s="191"/>
      <c r="B213" s="191"/>
      <c r="C213" s="191"/>
      <c r="D213" s="191"/>
      <c r="E213" s="191"/>
      <c r="F213" s="190" t="str">
        <f t="shared" si="4"/>
        <v xml:space="preserve"> </v>
      </c>
      <c r="G213" s="195" t="str">
        <f t="shared" si="5"/>
        <v xml:space="preserve"> </v>
      </c>
      <c r="H213" s="190"/>
      <c r="I213" s="190"/>
      <c r="J213" s="191"/>
    </row>
    <row r="214" spans="1:10" x14ac:dyDescent="0.25">
      <c r="A214" s="191"/>
      <c r="B214" s="191"/>
      <c r="C214" s="191"/>
      <c r="D214" s="191"/>
      <c r="E214" s="191"/>
      <c r="F214" s="190" t="str">
        <f t="shared" si="4"/>
        <v xml:space="preserve"> </v>
      </c>
      <c r="G214" s="195" t="str">
        <f t="shared" si="5"/>
        <v xml:space="preserve"> </v>
      </c>
      <c r="H214" s="190"/>
      <c r="I214" s="190"/>
      <c r="J214" s="191"/>
    </row>
    <row r="215" spans="1:10" x14ac:dyDescent="0.25">
      <c r="A215" s="191"/>
      <c r="B215" s="191"/>
      <c r="C215" s="191"/>
      <c r="D215" s="191"/>
      <c r="E215" s="191"/>
      <c r="F215" s="190" t="str">
        <f t="shared" si="4"/>
        <v xml:space="preserve"> </v>
      </c>
      <c r="G215" s="195" t="str">
        <f t="shared" si="5"/>
        <v xml:space="preserve"> </v>
      </c>
      <c r="H215" s="190"/>
      <c r="I215" s="190"/>
      <c r="J215" s="191"/>
    </row>
    <row r="216" spans="1:10" x14ac:dyDescent="0.25">
      <c r="A216" s="191"/>
      <c r="B216" s="191"/>
      <c r="C216" s="191"/>
      <c r="D216" s="191"/>
      <c r="E216" s="191"/>
      <c r="F216" s="190" t="str">
        <f t="shared" si="4"/>
        <v xml:space="preserve"> </v>
      </c>
      <c r="G216" s="195" t="str">
        <f t="shared" si="5"/>
        <v xml:space="preserve"> </v>
      </c>
      <c r="H216" s="190"/>
      <c r="I216" s="190"/>
      <c r="J216" s="191"/>
    </row>
    <row r="217" spans="1:10" x14ac:dyDescent="0.25">
      <c r="A217" s="191"/>
      <c r="B217" s="191"/>
      <c r="C217" s="191"/>
      <c r="D217" s="191"/>
      <c r="E217" s="191"/>
      <c r="F217" s="190" t="str">
        <f t="shared" si="4"/>
        <v xml:space="preserve"> </v>
      </c>
      <c r="G217" s="195" t="str">
        <f t="shared" si="5"/>
        <v xml:space="preserve"> </v>
      </c>
      <c r="H217" s="190"/>
      <c r="I217" s="190"/>
      <c r="J217" s="191"/>
    </row>
    <row r="218" spans="1:10" x14ac:dyDescent="0.25">
      <c r="A218" s="191"/>
      <c r="B218" s="191"/>
      <c r="C218" s="191"/>
      <c r="D218" s="191"/>
      <c r="E218" s="191"/>
      <c r="F218" s="190" t="str">
        <f t="shared" si="4"/>
        <v xml:space="preserve"> </v>
      </c>
      <c r="G218" s="195" t="str">
        <f t="shared" si="5"/>
        <v xml:space="preserve"> </v>
      </c>
      <c r="H218" s="190"/>
      <c r="I218" s="190"/>
      <c r="J218" s="191"/>
    </row>
    <row r="219" spans="1:10" x14ac:dyDescent="0.25">
      <c r="A219" s="191"/>
      <c r="B219" s="191"/>
      <c r="C219" s="191"/>
      <c r="D219" s="191"/>
      <c r="E219" s="191"/>
      <c r="F219" s="190" t="str">
        <f t="shared" si="4"/>
        <v xml:space="preserve"> </v>
      </c>
      <c r="G219" s="195" t="str">
        <f t="shared" si="5"/>
        <v xml:space="preserve"> </v>
      </c>
      <c r="H219" s="190"/>
      <c r="I219" s="190"/>
      <c r="J219" s="191"/>
    </row>
    <row r="220" spans="1:10" x14ac:dyDescent="0.25">
      <c r="A220" s="191"/>
      <c r="B220" s="191"/>
      <c r="C220" s="191"/>
      <c r="D220" s="191"/>
      <c r="E220" s="191"/>
      <c r="F220" s="190" t="str">
        <f t="shared" si="4"/>
        <v xml:space="preserve"> </v>
      </c>
      <c r="G220" s="195" t="str">
        <f t="shared" si="5"/>
        <v xml:space="preserve"> </v>
      </c>
      <c r="H220" s="190"/>
      <c r="I220" s="190"/>
      <c r="J220" s="191"/>
    </row>
    <row r="221" spans="1:10" x14ac:dyDescent="0.25">
      <c r="A221" s="191"/>
      <c r="B221" s="191"/>
      <c r="C221" s="191"/>
      <c r="D221" s="191"/>
      <c r="E221" s="191"/>
      <c r="F221" s="190" t="str">
        <f t="shared" si="4"/>
        <v xml:space="preserve"> </v>
      </c>
      <c r="G221" s="195" t="str">
        <f t="shared" si="5"/>
        <v xml:space="preserve"> </v>
      </c>
      <c r="H221" s="190"/>
      <c r="I221" s="190"/>
      <c r="J221" s="191"/>
    </row>
    <row r="222" spans="1:10" x14ac:dyDescent="0.25">
      <c r="A222" s="191"/>
      <c r="B222" s="191"/>
      <c r="C222" s="191"/>
      <c r="D222" s="191"/>
      <c r="E222" s="191"/>
      <c r="F222" s="190" t="str">
        <f t="shared" si="4"/>
        <v xml:space="preserve"> </v>
      </c>
      <c r="G222" s="195" t="str">
        <f t="shared" si="5"/>
        <v xml:space="preserve"> </v>
      </c>
      <c r="H222" s="190"/>
      <c r="I222" s="190"/>
      <c r="J222" s="191"/>
    </row>
    <row r="223" spans="1:10" x14ac:dyDescent="0.25">
      <c r="A223" s="191"/>
      <c r="B223" s="191"/>
      <c r="C223" s="191"/>
      <c r="D223" s="191"/>
      <c r="E223" s="191"/>
      <c r="F223" s="190" t="str">
        <f t="shared" si="4"/>
        <v xml:space="preserve"> </v>
      </c>
      <c r="G223" s="195" t="str">
        <f t="shared" si="5"/>
        <v xml:space="preserve"> </v>
      </c>
      <c r="H223" s="190"/>
      <c r="I223" s="190"/>
      <c r="J223" s="191"/>
    </row>
    <row r="224" spans="1:10" x14ac:dyDescent="0.25">
      <c r="A224" s="191"/>
      <c r="B224" s="191"/>
      <c r="C224" s="191"/>
      <c r="D224" s="191"/>
      <c r="E224" s="191"/>
      <c r="F224" s="190" t="str">
        <f t="shared" si="4"/>
        <v xml:space="preserve"> </v>
      </c>
      <c r="G224" s="195" t="str">
        <f t="shared" si="5"/>
        <v xml:space="preserve"> </v>
      </c>
      <c r="H224" s="190"/>
      <c r="I224" s="190"/>
      <c r="J224" s="191"/>
    </row>
    <row r="225" spans="1:10" x14ac:dyDescent="0.25">
      <c r="A225" s="191"/>
      <c r="B225" s="191"/>
      <c r="C225" s="191"/>
      <c r="D225" s="191"/>
      <c r="E225" s="191"/>
      <c r="F225" s="190" t="str">
        <f t="shared" si="4"/>
        <v xml:space="preserve"> </v>
      </c>
      <c r="G225" s="195" t="str">
        <f t="shared" si="5"/>
        <v xml:space="preserve"> </v>
      </c>
      <c r="H225" s="190"/>
      <c r="I225" s="190"/>
      <c r="J225" s="191"/>
    </row>
    <row r="226" spans="1:10" x14ac:dyDescent="0.25">
      <c r="A226" s="191"/>
      <c r="B226" s="191"/>
      <c r="C226" s="191"/>
      <c r="D226" s="191"/>
      <c r="E226" s="191"/>
      <c r="F226" s="190" t="str">
        <f t="shared" si="4"/>
        <v xml:space="preserve"> </v>
      </c>
      <c r="G226" s="195" t="str">
        <f t="shared" si="5"/>
        <v xml:space="preserve"> </v>
      </c>
      <c r="H226" s="190"/>
      <c r="I226" s="190"/>
      <c r="J226" s="191"/>
    </row>
    <row r="227" spans="1:10" x14ac:dyDescent="0.25">
      <c r="A227" s="191"/>
      <c r="B227" s="191"/>
      <c r="C227" s="191"/>
      <c r="D227" s="191"/>
      <c r="E227" s="191"/>
      <c r="F227" s="190" t="str">
        <f t="shared" si="4"/>
        <v xml:space="preserve"> </v>
      </c>
      <c r="G227" s="195" t="str">
        <f t="shared" si="5"/>
        <v xml:space="preserve"> </v>
      </c>
      <c r="H227" s="190"/>
      <c r="I227" s="190"/>
      <c r="J227" s="191"/>
    </row>
    <row r="228" spans="1:10" x14ac:dyDescent="0.25">
      <c r="A228" s="191"/>
      <c r="B228" s="191"/>
      <c r="C228" s="191"/>
      <c r="D228" s="191"/>
      <c r="E228" s="191"/>
      <c r="F228" s="190" t="str">
        <f t="shared" si="4"/>
        <v xml:space="preserve"> </v>
      </c>
      <c r="G228" s="195" t="str">
        <f t="shared" si="5"/>
        <v xml:space="preserve"> </v>
      </c>
      <c r="H228" s="190"/>
      <c r="I228" s="190"/>
      <c r="J228" s="191"/>
    </row>
    <row r="229" spans="1:10" x14ac:dyDescent="0.25">
      <c r="A229" s="191"/>
      <c r="B229" s="191"/>
      <c r="C229" s="191"/>
      <c r="D229" s="191"/>
      <c r="E229" s="191"/>
      <c r="F229" s="190" t="str">
        <f t="shared" si="4"/>
        <v xml:space="preserve"> </v>
      </c>
      <c r="G229" s="195" t="str">
        <f t="shared" si="5"/>
        <v xml:space="preserve"> </v>
      </c>
      <c r="H229" s="190"/>
      <c r="I229" s="190"/>
      <c r="J229" s="191"/>
    </row>
    <row r="230" spans="1:10" x14ac:dyDescent="0.25">
      <c r="A230" s="191"/>
      <c r="B230" s="191"/>
      <c r="C230" s="191"/>
      <c r="D230" s="191"/>
      <c r="E230" s="191"/>
      <c r="F230" s="190" t="str">
        <f t="shared" si="4"/>
        <v xml:space="preserve"> </v>
      </c>
      <c r="G230" s="195" t="str">
        <f t="shared" si="5"/>
        <v xml:space="preserve"> </v>
      </c>
      <c r="H230" s="190"/>
      <c r="I230" s="190"/>
      <c r="J230" s="191"/>
    </row>
    <row r="231" spans="1:10" x14ac:dyDescent="0.25">
      <c r="A231" s="191"/>
      <c r="B231" s="191"/>
      <c r="C231" s="191"/>
      <c r="D231" s="191"/>
      <c r="E231" s="191"/>
      <c r="F231" s="190" t="str">
        <f t="shared" si="4"/>
        <v xml:space="preserve"> </v>
      </c>
      <c r="G231" s="195" t="str">
        <f t="shared" si="5"/>
        <v xml:space="preserve"> </v>
      </c>
      <c r="H231" s="190"/>
      <c r="I231" s="190"/>
      <c r="J231" s="191"/>
    </row>
    <row r="232" spans="1:10" x14ac:dyDescent="0.25">
      <c r="A232" s="191"/>
      <c r="B232" s="191"/>
      <c r="C232" s="191"/>
      <c r="D232" s="191"/>
      <c r="E232" s="191"/>
      <c r="F232" s="190" t="str">
        <f t="shared" si="4"/>
        <v xml:space="preserve"> </v>
      </c>
      <c r="G232" s="195" t="str">
        <f t="shared" si="5"/>
        <v xml:space="preserve"> </v>
      </c>
      <c r="H232" s="190"/>
      <c r="I232" s="190"/>
      <c r="J232" s="191"/>
    </row>
    <row r="233" spans="1:10" x14ac:dyDescent="0.25">
      <c r="A233" s="191"/>
      <c r="B233" s="191"/>
      <c r="C233" s="191"/>
      <c r="D233" s="191"/>
      <c r="E233" s="191"/>
      <c r="F233" s="190" t="str">
        <f t="shared" si="4"/>
        <v xml:space="preserve"> </v>
      </c>
      <c r="G233" s="195" t="str">
        <f t="shared" si="5"/>
        <v xml:space="preserve"> </v>
      </c>
      <c r="H233" s="190"/>
      <c r="I233" s="190"/>
      <c r="J233" s="191"/>
    </row>
    <row r="234" spans="1:10" x14ac:dyDescent="0.25">
      <c r="A234" s="191"/>
      <c r="B234" s="191"/>
      <c r="C234" s="191"/>
      <c r="D234" s="191"/>
      <c r="E234" s="191"/>
      <c r="F234" s="190" t="str">
        <f t="shared" si="4"/>
        <v xml:space="preserve"> </v>
      </c>
      <c r="G234" s="195" t="str">
        <f t="shared" si="5"/>
        <v xml:space="preserve"> </v>
      </c>
      <c r="H234" s="190"/>
      <c r="I234" s="190"/>
      <c r="J234" s="191"/>
    </row>
    <row r="235" spans="1:10" x14ac:dyDescent="0.25">
      <c r="A235" s="191"/>
      <c r="B235" s="191"/>
      <c r="C235" s="191"/>
      <c r="D235" s="191"/>
      <c r="E235" s="191"/>
      <c r="F235" s="190" t="str">
        <f t="shared" si="4"/>
        <v xml:space="preserve"> </v>
      </c>
      <c r="G235" s="195" t="str">
        <f t="shared" si="5"/>
        <v xml:space="preserve"> </v>
      </c>
      <c r="H235" s="190"/>
      <c r="I235" s="190"/>
      <c r="J235" s="191"/>
    </row>
    <row r="236" spans="1:10" x14ac:dyDescent="0.25">
      <c r="A236" s="191"/>
      <c r="B236" s="191"/>
      <c r="C236" s="191"/>
      <c r="D236" s="191"/>
      <c r="E236" s="191"/>
      <c r="F236" s="190" t="str">
        <f t="shared" si="4"/>
        <v xml:space="preserve"> </v>
      </c>
      <c r="G236" s="195" t="str">
        <f t="shared" si="5"/>
        <v xml:space="preserve"> </v>
      </c>
      <c r="H236" s="190"/>
      <c r="I236" s="190"/>
      <c r="J236" s="191"/>
    </row>
    <row r="237" spans="1:10" x14ac:dyDescent="0.25">
      <c r="A237" s="191"/>
      <c r="B237" s="191"/>
      <c r="C237" s="191"/>
      <c r="D237" s="191"/>
      <c r="E237" s="191"/>
      <c r="F237" s="190" t="str">
        <f t="shared" si="4"/>
        <v xml:space="preserve"> </v>
      </c>
      <c r="G237" s="195" t="str">
        <f t="shared" si="5"/>
        <v xml:space="preserve"> </v>
      </c>
      <c r="H237" s="190"/>
      <c r="I237" s="190"/>
      <c r="J237" s="191"/>
    </row>
    <row r="238" spans="1:10" x14ac:dyDescent="0.25">
      <c r="A238" s="191"/>
      <c r="B238" s="191"/>
      <c r="C238" s="191"/>
      <c r="D238" s="191"/>
      <c r="E238" s="191"/>
      <c r="F238" s="190" t="str">
        <f t="shared" si="4"/>
        <v xml:space="preserve"> </v>
      </c>
      <c r="G238" s="195" t="str">
        <f t="shared" si="5"/>
        <v xml:space="preserve"> </v>
      </c>
      <c r="H238" s="190"/>
      <c r="I238" s="190"/>
      <c r="J238" s="191"/>
    </row>
    <row r="239" spans="1:10" x14ac:dyDescent="0.25">
      <c r="A239" s="191"/>
      <c r="B239" s="191"/>
      <c r="C239" s="191"/>
      <c r="D239" s="191"/>
      <c r="E239" s="191"/>
      <c r="F239" s="190" t="str">
        <f t="shared" si="4"/>
        <v xml:space="preserve"> </v>
      </c>
      <c r="G239" s="195" t="str">
        <f t="shared" si="5"/>
        <v xml:space="preserve"> </v>
      </c>
      <c r="H239" s="190"/>
      <c r="I239" s="190"/>
      <c r="J239" s="191"/>
    </row>
    <row r="240" spans="1:10" x14ac:dyDescent="0.25">
      <c r="A240" s="191"/>
      <c r="B240" s="191"/>
      <c r="C240" s="191"/>
      <c r="D240" s="191"/>
      <c r="E240" s="191"/>
      <c r="F240" s="190" t="str">
        <f t="shared" si="4"/>
        <v xml:space="preserve"> </v>
      </c>
      <c r="G240" s="195" t="str">
        <f t="shared" si="5"/>
        <v xml:space="preserve"> </v>
      </c>
      <c r="H240" s="190"/>
      <c r="I240" s="190"/>
      <c r="J240" s="191"/>
    </row>
    <row r="241" spans="1:10" x14ac:dyDescent="0.25">
      <c r="A241" s="191"/>
      <c r="B241" s="191"/>
      <c r="C241" s="191"/>
      <c r="D241" s="191"/>
      <c r="E241" s="191"/>
      <c r="F241" s="190" t="str">
        <f t="shared" si="4"/>
        <v xml:space="preserve"> </v>
      </c>
      <c r="G241" s="195" t="str">
        <f t="shared" si="5"/>
        <v xml:space="preserve"> </v>
      </c>
      <c r="H241" s="190"/>
      <c r="I241" s="190"/>
      <c r="J241" s="191"/>
    </row>
    <row r="242" spans="1:10" x14ac:dyDescent="0.25">
      <c r="A242" s="191"/>
      <c r="B242" s="191"/>
      <c r="C242" s="191"/>
      <c r="D242" s="191"/>
      <c r="E242" s="191"/>
      <c r="F242" s="190" t="str">
        <f t="shared" si="4"/>
        <v xml:space="preserve"> </v>
      </c>
      <c r="G242" s="195" t="str">
        <f t="shared" si="5"/>
        <v xml:space="preserve"> </v>
      </c>
      <c r="H242" s="190"/>
      <c r="I242" s="190"/>
      <c r="J242" s="191"/>
    </row>
    <row r="243" spans="1:10" x14ac:dyDescent="0.25">
      <c r="A243" s="191"/>
      <c r="B243" s="191"/>
      <c r="C243" s="191"/>
      <c r="D243" s="191"/>
      <c r="E243" s="191"/>
      <c r="F243" s="190" t="str">
        <f t="shared" si="4"/>
        <v xml:space="preserve"> </v>
      </c>
      <c r="G243" s="195" t="str">
        <f t="shared" si="5"/>
        <v xml:space="preserve"> </v>
      </c>
      <c r="H243" s="190"/>
      <c r="I243" s="190"/>
      <c r="J243" s="191"/>
    </row>
    <row r="244" spans="1:10" x14ac:dyDescent="0.25">
      <c r="A244" s="191"/>
      <c r="B244" s="191"/>
      <c r="C244" s="191"/>
      <c r="D244" s="191"/>
      <c r="E244" s="191"/>
      <c r="F244" s="190" t="str">
        <f t="shared" si="4"/>
        <v xml:space="preserve"> </v>
      </c>
      <c r="G244" s="195" t="str">
        <f t="shared" si="5"/>
        <v xml:space="preserve"> </v>
      </c>
      <c r="H244" s="190"/>
      <c r="I244" s="190"/>
      <c r="J244" s="191"/>
    </row>
    <row r="245" spans="1:10" x14ac:dyDescent="0.25">
      <c r="A245" s="191"/>
      <c r="B245" s="191"/>
      <c r="C245" s="191"/>
      <c r="D245" s="191"/>
      <c r="E245" s="191"/>
      <c r="F245" s="190" t="str">
        <f t="shared" si="4"/>
        <v xml:space="preserve"> </v>
      </c>
      <c r="G245" s="195" t="str">
        <f t="shared" si="5"/>
        <v xml:space="preserve"> </v>
      </c>
      <c r="H245" s="190"/>
      <c r="I245" s="190"/>
      <c r="J245" s="191"/>
    </row>
    <row r="246" spans="1:10" x14ac:dyDescent="0.25">
      <c r="A246" s="191"/>
      <c r="B246" s="191"/>
      <c r="C246" s="191"/>
      <c r="D246" s="191"/>
      <c r="E246" s="191"/>
      <c r="F246" s="190" t="str">
        <f t="shared" si="4"/>
        <v xml:space="preserve"> </v>
      </c>
      <c r="G246" s="195" t="str">
        <f t="shared" si="5"/>
        <v xml:space="preserve"> </v>
      </c>
      <c r="H246" s="190"/>
      <c r="I246" s="190"/>
      <c r="J246" s="191"/>
    </row>
    <row r="247" spans="1:10" x14ac:dyDescent="0.25">
      <c r="A247" s="191"/>
      <c r="B247" s="191"/>
      <c r="C247" s="191"/>
      <c r="D247" s="191"/>
      <c r="E247" s="191"/>
      <c r="F247" s="190" t="str">
        <f t="shared" si="4"/>
        <v xml:space="preserve"> </v>
      </c>
      <c r="G247" s="195" t="str">
        <f t="shared" si="5"/>
        <v xml:space="preserve"> </v>
      </c>
      <c r="H247" s="190"/>
      <c r="I247" s="190"/>
      <c r="J247" s="191"/>
    </row>
    <row r="248" spans="1:10" x14ac:dyDescent="0.25">
      <c r="A248" s="191"/>
      <c r="B248" s="191"/>
      <c r="C248" s="191"/>
      <c r="D248" s="191"/>
      <c r="E248" s="191"/>
      <c r="F248" s="190" t="str">
        <f t="shared" si="4"/>
        <v xml:space="preserve"> </v>
      </c>
      <c r="G248" s="195" t="str">
        <f t="shared" si="5"/>
        <v xml:space="preserve"> </v>
      </c>
      <c r="H248" s="190"/>
      <c r="I248" s="190"/>
      <c r="J248" s="191"/>
    </row>
    <row r="249" spans="1:10" x14ac:dyDescent="0.25">
      <c r="A249" s="191"/>
      <c r="B249" s="191"/>
      <c r="C249" s="191"/>
      <c r="D249" s="191"/>
      <c r="E249" s="191"/>
      <c r="F249" s="190" t="str">
        <f t="shared" si="4"/>
        <v xml:space="preserve"> </v>
      </c>
      <c r="G249" s="195" t="str">
        <f t="shared" si="5"/>
        <v xml:space="preserve"> </v>
      </c>
      <c r="H249" s="190"/>
      <c r="I249" s="190"/>
      <c r="J249" s="191"/>
    </row>
    <row r="250" spans="1:10" x14ac:dyDescent="0.25">
      <c r="A250" s="191"/>
      <c r="B250" s="191"/>
      <c r="C250" s="191"/>
      <c r="D250" s="191"/>
      <c r="E250" s="191"/>
      <c r="F250" s="190" t="str">
        <f t="shared" si="4"/>
        <v xml:space="preserve"> </v>
      </c>
      <c r="G250" s="195" t="str">
        <f t="shared" si="5"/>
        <v xml:space="preserve"> </v>
      </c>
      <c r="H250" s="190"/>
      <c r="I250" s="190"/>
      <c r="J250" s="191"/>
    </row>
    <row r="251" spans="1:10" x14ac:dyDescent="0.25">
      <c r="A251" s="191"/>
      <c r="B251" s="191"/>
      <c r="C251" s="191"/>
      <c r="D251" s="191"/>
      <c r="E251" s="191"/>
      <c r="F251" s="190" t="str">
        <f t="shared" si="4"/>
        <v xml:space="preserve"> </v>
      </c>
      <c r="G251" s="195" t="str">
        <f t="shared" si="5"/>
        <v xml:space="preserve"> </v>
      </c>
      <c r="H251" s="190"/>
      <c r="I251" s="190"/>
      <c r="J251" s="191"/>
    </row>
    <row r="252" spans="1:10" x14ac:dyDescent="0.25">
      <c r="A252" s="191"/>
      <c r="B252" s="191"/>
      <c r="C252" s="191"/>
      <c r="D252" s="191"/>
      <c r="E252" s="191"/>
      <c r="F252" s="190" t="str">
        <f t="shared" si="4"/>
        <v xml:space="preserve"> </v>
      </c>
      <c r="G252" s="195" t="str">
        <f t="shared" si="5"/>
        <v xml:space="preserve"> </v>
      </c>
      <c r="H252" s="190"/>
      <c r="I252" s="190"/>
      <c r="J252" s="191"/>
    </row>
    <row r="253" spans="1:10" x14ac:dyDescent="0.25">
      <c r="A253" s="191"/>
      <c r="B253" s="191"/>
      <c r="C253" s="191"/>
      <c r="D253" s="191"/>
      <c r="E253" s="191"/>
      <c r="F253" s="190" t="str">
        <f t="shared" si="4"/>
        <v xml:space="preserve"> </v>
      </c>
      <c r="G253" s="195" t="str">
        <f t="shared" si="5"/>
        <v xml:space="preserve"> </v>
      </c>
      <c r="H253" s="190"/>
      <c r="I253" s="190"/>
      <c r="J253" s="191"/>
    </row>
    <row r="254" spans="1:10" x14ac:dyDescent="0.25">
      <c r="A254" s="191"/>
      <c r="B254" s="191"/>
      <c r="C254" s="191"/>
      <c r="D254" s="191"/>
      <c r="E254" s="191"/>
      <c r="F254" s="190" t="str">
        <f t="shared" si="4"/>
        <v xml:space="preserve"> </v>
      </c>
      <c r="G254" s="195" t="str">
        <f t="shared" si="5"/>
        <v xml:space="preserve"> </v>
      </c>
      <c r="H254" s="190"/>
      <c r="I254" s="190"/>
      <c r="J254" s="191"/>
    </row>
    <row r="255" spans="1:10" x14ac:dyDescent="0.25">
      <c r="A255" s="191"/>
      <c r="B255" s="191"/>
      <c r="C255" s="191"/>
      <c r="D255" s="191"/>
      <c r="E255" s="191"/>
      <c r="F255" s="190" t="str">
        <f t="shared" si="4"/>
        <v xml:space="preserve"> </v>
      </c>
      <c r="G255" s="195" t="str">
        <f t="shared" si="5"/>
        <v xml:space="preserve"> </v>
      </c>
      <c r="H255" s="190"/>
      <c r="I255" s="190"/>
      <c r="J255" s="191"/>
    </row>
    <row r="256" spans="1:10" x14ac:dyDescent="0.25">
      <c r="A256" s="191"/>
      <c r="B256" s="191"/>
      <c r="C256" s="191"/>
      <c r="D256" s="191"/>
      <c r="E256" s="191"/>
      <c r="F256" s="190" t="str">
        <f t="shared" si="4"/>
        <v xml:space="preserve"> </v>
      </c>
      <c r="G256" s="195" t="str">
        <f t="shared" si="5"/>
        <v xml:space="preserve"> </v>
      </c>
      <c r="H256" s="190"/>
      <c r="I256" s="190"/>
      <c r="J256" s="191"/>
    </row>
    <row r="257" spans="1:10" x14ac:dyDescent="0.25">
      <c r="A257" s="191"/>
      <c r="B257" s="191"/>
      <c r="C257" s="191"/>
      <c r="D257" s="191"/>
      <c r="E257" s="191"/>
      <c r="F257" s="190" t="str">
        <f t="shared" si="4"/>
        <v xml:space="preserve"> </v>
      </c>
      <c r="G257" s="195" t="str">
        <f t="shared" si="5"/>
        <v xml:space="preserve"> </v>
      </c>
      <c r="H257" s="190"/>
      <c r="I257" s="190"/>
      <c r="J257" s="191"/>
    </row>
    <row r="258" spans="1:10" x14ac:dyDescent="0.25">
      <c r="A258" s="191"/>
      <c r="B258" s="191"/>
      <c r="C258" s="191"/>
      <c r="D258" s="191"/>
      <c r="E258" s="191"/>
      <c r="F258" s="190" t="str">
        <f t="shared" si="4"/>
        <v xml:space="preserve"> </v>
      </c>
      <c r="G258" s="195" t="str">
        <f t="shared" si="5"/>
        <v xml:space="preserve"> </v>
      </c>
      <c r="H258" s="190"/>
      <c r="I258" s="190"/>
      <c r="J258" s="191"/>
    </row>
    <row r="259" spans="1:10" x14ac:dyDescent="0.25">
      <c r="A259" s="191"/>
      <c r="B259" s="191"/>
      <c r="C259" s="191"/>
      <c r="D259" s="191"/>
      <c r="E259" s="191"/>
      <c r="F259" s="190" t="str">
        <f t="shared" si="4"/>
        <v xml:space="preserve"> </v>
      </c>
      <c r="G259" s="195" t="str">
        <f t="shared" si="5"/>
        <v xml:space="preserve"> </v>
      </c>
      <c r="H259" s="190"/>
      <c r="I259" s="190"/>
      <c r="J259" s="191"/>
    </row>
    <row r="260" spans="1:10" x14ac:dyDescent="0.25">
      <c r="A260" s="191"/>
      <c r="B260" s="191"/>
      <c r="C260" s="191"/>
      <c r="D260" s="191"/>
      <c r="E260" s="191"/>
      <c r="F260" s="190" t="str">
        <f t="shared" ref="F260:F323" si="6">IF(E260-D260=0," ",E260-D260)</f>
        <v xml:space="preserve"> </v>
      </c>
      <c r="G260" s="195" t="str">
        <f t="shared" ref="G260:G323" si="7">IFERROR(E260/D260%," ")</f>
        <v xml:space="preserve"> </v>
      </c>
      <c r="H260" s="190"/>
      <c r="I260" s="190"/>
      <c r="J260" s="191"/>
    </row>
    <row r="261" spans="1:10" x14ac:dyDescent="0.25">
      <c r="A261" s="191"/>
      <c r="B261" s="191"/>
      <c r="C261" s="191"/>
      <c r="D261" s="191"/>
      <c r="E261" s="191"/>
      <c r="F261" s="190" t="str">
        <f t="shared" si="6"/>
        <v xml:space="preserve"> </v>
      </c>
      <c r="G261" s="195" t="str">
        <f t="shared" si="7"/>
        <v xml:space="preserve"> </v>
      </c>
      <c r="H261" s="190"/>
      <c r="I261" s="190"/>
      <c r="J261" s="191"/>
    </row>
    <row r="262" spans="1:10" x14ac:dyDescent="0.25">
      <c r="A262" s="191"/>
      <c r="B262" s="191"/>
      <c r="C262" s="191"/>
      <c r="D262" s="191"/>
      <c r="E262" s="191"/>
      <c r="F262" s="190" t="str">
        <f t="shared" si="6"/>
        <v xml:space="preserve"> </v>
      </c>
      <c r="G262" s="195" t="str">
        <f t="shared" si="7"/>
        <v xml:space="preserve"> </v>
      </c>
      <c r="H262" s="190"/>
      <c r="I262" s="190"/>
      <c r="J262" s="191"/>
    </row>
    <row r="263" spans="1:10" x14ac:dyDescent="0.25">
      <c r="A263" s="191"/>
      <c r="B263" s="191"/>
      <c r="C263" s="191"/>
      <c r="D263" s="191"/>
      <c r="E263" s="191"/>
      <c r="F263" s="190" t="str">
        <f t="shared" si="6"/>
        <v xml:space="preserve"> </v>
      </c>
      <c r="G263" s="195" t="str">
        <f t="shared" si="7"/>
        <v xml:space="preserve"> </v>
      </c>
      <c r="H263" s="190"/>
      <c r="I263" s="190"/>
      <c r="J263" s="191"/>
    </row>
    <row r="264" spans="1:10" x14ac:dyDescent="0.25">
      <c r="A264" s="191"/>
      <c r="B264" s="191"/>
      <c r="C264" s="191"/>
      <c r="D264" s="191"/>
      <c r="E264" s="191"/>
      <c r="F264" s="190" t="str">
        <f t="shared" si="6"/>
        <v xml:space="preserve"> </v>
      </c>
      <c r="G264" s="195" t="str">
        <f t="shared" si="7"/>
        <v xml:space="preserve"> </v>
      </c>
      <c r="H264" s="190"/>
      <c r="I264" s="190"/>
      <c r="J264" s="191"/>
    </row>
    <row r="265" spans="1:10" x14ac:dyDescent="0.25">
      <c r="A265" s="191"/>
      <c r="B265" s="191"/>
      <c r="C265" s="191"/>
      <c r="D265" s="191"/>
      <c r="E265" s="191"/>
      <c r="F265" s="190" t="str">
        <f t="shared" si="6"/>
        <v xml:space="preserve"> </v>
      </c>
      <c r="G265" s="195" t="str">
        <f t="shared" si="7"/>
        <v xml:space="preserve"> </v>
      </c>
      <c r="H265" s="190"/>
      <c r="I265" s="190"/>
      <c r="J265" s="191"/>
    </row>
    <row r="266" spans="1:10" x14ac:dyDescent="0.25">
      <c r="A266" s="191"/>
      <c r="B266" s="191"/>
      <c r="C266" s="191"/>
      <c r="D266" s="191"/>
      <c r="E266" s="191"/>
      <c r="F266" s="190" t="str">
        <f t="shared" si="6"/>
        <v xml:space="preserve"> </v>
      </c>
      <c r="G266" s="195" t="str">
        <f t="shared" si="7"/>
        <v xml:space="preserve"> </v>
      </c>
      <c r="H266" s="190"/>
      <c r="I266" s="190"/>
      <c r="J266" s="191"/>
    </row>
    <row r="267" spans="1:10" x14ac:dyDescent="0.25">
      <c r="A267" s="191"/>
      <c r="B267" s="191"/>
      <c r="C267" s="191"/>
      <c r="D267" s="191"/>
      <c r="E267" s="191"/>
      <c r="F267" s="190" t="str">
        <f t="shared" si="6"/>
        <v xml:space="preserve"> </v>
      </c>
      <c r="G267" s="195" t="str">
        <f t="shared" si="7"/>
        <v xml:space="preserve"> </v>
      </c>
      <c r="H267" s="190"/>
      <c r="I267" s="190"/>
      <c r="J267" s="191"/>
    </row>
    <row r="268" spans="1:10" x14ac:dyDescent="0.25">
      <c r="A268" s="191"/>
      <c r="B268" s="191"/>
      <c r="C268" s="191"/>
      <c r="D268" s="191"/>
      <c r="E268" s="191"/>
      <c r="F268" s="190" t="str">
        <f t="shared" si="6"/>
        <v xml:space="preserve"> </v>
      </c>
      <c r="G268" s="195" t="str">
        <f t="shared" si="7"/>
        <v xml:space="preserve"> </v>
      </c>
      <c r="H268" s="190"/>
      <c r="I268" s="190"/>
      <c r="J268" s="191"/>
    </row>
    <row r="269" spans="1:10" x14ac:dyDescent="0.25">
      <c r="A269" s="191"/>
      <c r="B269" s="191"/>
      <c r="C269" s="191"/>
      <c r="D269" s="191"/>
      <c r="E269" s="191"/>
      <c r="F269" s="190" t="str">
        <f t="shared" si="6"/>
        <v xml:space="preserve"> </v>
      </c>
      <c r="G269" s="195" t="str">
        <f t="shared" si="7"/>
        <v xml:space="preserve"> </v>
      </c>
      <c r="H269" s="190"/>
      <c r="I269" s="190"/>
      <c r="J269" s="191"/>
    </row>
    <row r="270" spans="1:10" x14ac:dyDescent="0.25">
      <c r="A270" s="191"/>
      <c r="B270" s="191"/>
      <c r="C270" s="191"/>
      <c r="D270" s="191"/>
      <c r="E270" s="191"/>
      <c r="F270" s="190" t="str">
        <f t="shared" si="6"/>
        <v xml:space="preserve"> </v>
      </c>
      <c r="G270" s="195" t="str">
        <f t="shared" si="7"/>
        <v xml:space="preserve"> </v>
      </c>
      <c r="H270" s="190"/>
      <c r="I270" s="190"/>
      <c r="J270" s="191"/>
    </row>
    <row r="271" spans="1:10" x14ac:dyDescent="0.25">
      <c r="A271" s="191"/>
      <c r="B271" s="191"/>
      <c r="C271" s="191"/>
      <c r="D271" s="191"/>
      <c r="E271" s="191"/>
      <c r="F271" s="190" t="str">
        <f t="shared" si="6"/>
        <v xml:space="preserve"> </v>
      </c>
      <c r="G271" s="195" t="str">
        <f t="shared" si="7"/>
        <v xml:space="preserve"> </v>
      </c>
      <c r="H271" s="190"/>
      <c r="I271" s="190"/>
      <c r="J271" s="191"/>
    </row>
    <row r="272" spans="1:10" x14ac:dyDescent="0.25">
      <c r="A272" s="191"/>
      <c r="B272" s="191"/>
      <c r="C272" s="191"/>
      <c r="D272" s="191"/>
      <c r="E272" s="191"/>
      <c r="F272" s="190" t="str">
        <f t="shared" si="6"/>
        <v xml:space="preserve"> </v>
      </c>
      <c r="G272" s="195" t="str">
        <f t="shared" si="7"/>
        <v xml:space="preserve"> </v>
      </c>
      <c r="H272" s="190"/>
      <c r="I272" s="190"/>
      <c r="J272" s="191"/>
    </row>
    <row r="273" spans="1:10" x14ac:dyDescent="0.25">
      <c r="A273" s="191"/>
      <c r="B273" s="191"/>
      <c r="C273" s="191"/>
      <c r="D273" s="191"/>
      <c r="E273" s="191"/>
      <c r="F273" s="190" t="str">
        <f t="shared" si="6"/>
        <v xml:space="preserve"> </v>
      </c>
      <c r="G273" s="195" t="str">
        <f t="shared" si="7"/>
        <v xml:space="preserve"> </v>
      </c>
      <c r="H273" s="190"/>
      <c r="I273" s="190"/>
      <c r="J273" s="191"/>
    </row>
    <row r="274" spans="1:10" x14ac:dyDescent="0.25">
      <c r="A274" s="191"/>
      <c r="B274" s="191"/>
      <c r="C274" s="191"/>
      <c r="D274" s="191"/>
      <c r="E274" s="191"/>
      <c r="F274" s="190" t="str">
        <f t="shared" si="6"/>
        <v xml:space="preserve"> </v>
      </c>
      <c r="G274" s="195" t="str">
        <f t="shared" si="7"/>
        <v xml:space="preserve"> </v>
      </c>
      <c r="H274" s="190"/>
      <c r="I274" s="190"/>
      <c r="J274" s="191"/>
    </row>
    <row r="275" spans="1:10" x14ac:dyDescent="0.25">
      <c r="A275" s="191"/>
      <c r="B275" s="191"/>
      <c r="C275" s="191"/>
      <c r="D275" s="191"/>
      <c r="E275" s="191"/>
      <c r="F275" s="190" t="str">
        <f t="shared" si="6"/>
        <v xml:space="preserve"> </v>
      </c>
      <c r="G275" s="195" t="str">
        <f t="shared" si="7"/>
        <v xml:space="preserve"> </v>
      </c>
      <c r="H275" s="190"/>
      <c r="I275" s="190"/>
      <c r="J275" s="191"/>
    </row>
    <row r="276" spans="1:10" x14ac:dyDescent="0.25">
      <c r="A276" s="191"/>
      <c r="B276" s="191"/>
      <c r="C276" s="191"/>
      <c r="D276" s="191"/>
      <c r="E276" s="191"/>
      <c r="F276" s="190" t="str">
        <f t="shared" si="6"/>
        <v xml:space="preserve"> </v>
      </c>
      <c r="G276" s="195" t="str">
        <f t="shared" si="7"/>
        <v xml:space="preserve"> </v>
      </c>
      <c r="H276" s="190"/>
      <c r="I276" s="190"/>
      <c r="J276" s="191"/>
    </row>
    <row r="277" spans="1:10" x14ac:dyDescent="0.25">
      <c r="A277" s="191"/>
      <c r="B277" s="191"/>
      <c r="C277" s="191"/>
      <c r="D277" s="191"/>
      <c r="E277" s="191"/>
      <c r="F277" s="190" t="str">
        <f t="shared" si="6"/>
        <v xml:space="preserve"> </v>
      </c>
      <c r="G277" s="195" t="str">
        <f t="shared" si="7"/>
        <v xml:space="preserve"> </v>
      </c>
      <c r="H277" s="190"/>
      <c r="I277" s="190"/>
      <c r="J277" s="191"/>
    </row>
    <row r="278" spans="1:10" x14ac:dyDescent="0.25">
      <c r="A278" s="191"/>
      <c r="B278" s="191"/>
      <c r="C278" s="191"/>
      <c r="D278" s="191"/>
      <c r="E278" s="191"/>
      <c r="F278" s="190" t="str">
        <f t="shared" si="6"/>
        <v xml:space="preserve"> </v>
      </c>
      <c r="G278" s="195" t="str">
        <f t="shared" si="7"/>
        <v xml:space="preserve"> </v>
      </c>
      <c r="H278" s="190"/>
      <c r="I278" s="190"/>
      <c r="J278" s="191"/>
    </row>
    <row r="279" spans="1:10" x14ac:dyDescent="0.25">
      <c r="A279" s="191"/>
      <c r="B279" s="191"/>
      <c r="C279" s="191"/>
      <c r="D279" s="191"/>
      <c r="E279" s="191"/>
      <c r="F279" s="190" t="str">
        <f t="shared" si="6"/>
        <v xml:space="preserve"> </v>
      </c>
      <c r="G279" s="195" t="str">
        <f t="shared" si="7"/>
        <v xml:space="preserve"> </v>
      </c>
      <c r="H279" s="190"/>
      <c r="I279" s="190"/>
      <c r="J279" s="191"/>
    </row>
    <row r="280" spans="1:10" x14ac:dyDescent="0.25">
      <c r="A280" s="191"/>
      <c r="B280" s="191"/>
      <c r="C280" s="191"/>
      <c r="D280" s="191"/>
      <c r="E280" s="191"/>
      <c r="F280" s="190" t="str">
        <f t="shared" si="6"/>
        <v xml:space="preserve"> </v>
      </c>
      <c r="G280" s="195" t="str">
        <f t="shared" si="7"/>
        <v xml:space="preserve"> </v>
      </c>
      <c r="H280" s="190"/>
      <c r="I280" s="190"/>
      <c r="J280" s="191"/>
    </row>
    <row r="281" spans="1:10" x14ac:dyDescent="0.25">
      <c r="A281" s="191"/>
      <c r="B281" s="191"/>
      <c r="C281" s="191"/>
      <c r="D281" s="191"/>
      <c r="E281" s="191"/>
      <c r="F281" s="190" t="str">
        <f t="shared" si="6"/>
        <v xml:space="preserve"> </v>
      </c>
      <c r="G281" s="195" t="str">
        <f t="shared" si="7"/>
        <v xml:space="preserve"> </v>
      </c>
      <c r="H281" s="190"/>
      <c r="I281" s="190"/>
      <c r="J281" s="191"/>
    </row>
    <row r="282" spans="1:10" x14ac:dyDescent="0.25">
      <c r="A282" s="191"/>
      <c r="B282" s="191"/>
      <c r="C282" s="191"/>
      <c r="D282" s="191"/>
      <c r="E282" s="191"/>
      <c r="F282" s="190" t="str">
        <f t="shared" si="6"/>
        <v xml:space="preserve"> </v>
      </c>
      <c r="G282" s="195" t="str">
        <f t="shared" si="7"/>
        <v xml:space="preserve"> </v>
      </c>
      <c r="H282" s="190"/>
      <c r="I282" s="190"/>
      <c r="J282" s="191"/>
    </row>
    <row r="283" spans="1:10" x14ac:dyDescent="0.25">
      <c r="A283" s="191"/>
      <c r="B283" s="191"/>
      <c r="C283" s="191"/>
      <c r="D283" s="191"/>
      <c r="E283" s="191"/>
      <c r="F283" s="190" t="str">
        <f t="shared" si="6"/>
        <v xml:space="preserve"> </v>
      </c>
      <c r="G283" s="195" t="str">
        <f t="shared" si="7"/>
        <v xml:space="preserve"> </v>
      </c>
      <c r="H283" s="190"/>
      <c r="I283" s="190"/>
      <c r="J283" s="191"/>
    </row>
    <row r="284" spans="1:10" x14ac:dyDescent="0.25">
      <c r="A284" s="191"/>
      <c r="B284" s="191"/>
      <c r="C284" s="191"/>
      <c r="D284" s="191"/>
      <c r="E284" s="191"/>
      <c r="F284" s="190" t="str">
        <f t="shared" si="6"/>
        <v xml:space="preserve"> </v>
      </c>
      <c r="G284" s="195" t="str">
        <f t="shared" si="7"/>
        <v xml:space="preserve"> </v>
      </c>
      <c r="H284" s="190"/>
      <c r="I284" s="190"/>
      <c r="J284" s="191"/>
    </row>
    <row r="285" spans="1:10" x14ac:dyDescent="0.25">
      <c r="A285" s="191"/>
      <c r="B285" s="191"/>
      <c r="C285" s="191"/>
      <c r="D285" s="191"/>
      <c r="E285" s="191"/>
      <c r="F285" s="190" t="str">
        <f t="shared" si="6"/>
        <v xml:space="preserve"> </v>
      </c>
      <c r="G285" s="195" t="str">
        <f t="shared" si="7"/>
        <v xml:space="preserve"> </v>
      </c>
      <c r="H285" s="190"/>
      <c r="I285" s="190"/>
      <c r="J285" s="191"/>
    </row>
    <row r="286" spans="1:10" x14ac:dyDescent="0.25">
      <c r="A286" s="191"/>
      <c r="B286" s="191"/>
      <c r="C286" s="191"/>
      <c r="D286" s="191"/>
      <c r="E286" s="191"/>
      <c r="F286" s="190" t="str">
        <f t="shared" si="6"/>
        <v xml:space="preserve"> </v>
      </c>
      <c r="G286" s="195" t="str">
        <f t="shared" si="7"/>
        <v xml:space="preserve"> </v>
      </c>
      <c r="H286" s="190"/>
      <c r="I286" s="190"/>
      <c r="J286" s="191"/>
    </row>
    <row r="287" spans="1:10" x14ac:dyDescent="0.25">
      <c r="A287" s="191"/>
      <c r="B287" s="191"/>
      <c r="C287" s="191"/>
      <c r="D287" s="191"/>
      <c r="E287" s="191"/>
      <c r="F287" s="190" t="str">
        <f t="shared" si="6"/>
        <v xml:space="preserve"> </v>
      </c>
      <c r="G287" s="195" t="str">
        <f t="shared" si="7"/>
        <v xml:space="preserve"> </v>
      </c>
      <c r="H287" s="190"/>
      <c r="I287" s="190"/>
      <c r="J287" s="191"/>
    </row>
    <row r="288" spans="1:10" x14ac:dyDescent="0.25">
      <c r="A288" s="191"/>
      <c r="B288" s="191"/>
      <c r="C288" s="191"/>
      <c r="D288" s="191"/>
      <c r="E288" s="191"/>
      <c r="F288" s="190" t="str">
        <f t="shared" si="6"/>
        <v xml:space="preserve"> </v>
      </c>
      <c r="G288" s="195" t="str">
        <f t="shared" si="7"/>
        <v xml:space="preserve"> </v>
      </c>
      <c r="H288" s="190"/>
      <c r="I288" s="190"/>
      <c r="J288" s="191"/>
    </row>
    <row r="289" spans="1:10" x14ac:dyDescent="0.25">
      <c r="A289" s="191"/>
      <c r="B289" s="191"/>
      <c r="C289" s="191"/>
      <c r="D289" s="191"/>
      <c r="E289" s="191"/>
      <c r="F289" s="190" t="str">
        <f t="shared" si="6"/>
        <v xml:space="preserve"> </v>
      </c>
      <c r="G289" s="195" t="str">
        <f t="shared" si="7"/>
        <v xml:space="preserve"> </v>
      </c>
      <c r="H289" s="190"/>
      <c r="I289" s="190"/>
      <c r="J289" s="191"/>
    </row>
    <row r="290" spans="1:10" x14ac:dyDescent="0.25">
      <c r="A290" s="191"/>
      <c r="B290" s="191"/>
      <c r="C290" s="191"/>
      <c r="D290" s="191"/>
      <c r="E290" s="191"/>
      <c r="F290" s="190" t="str">
        <f t="shared" si="6"/>
        <v xml:space="preserve"> </v>
      </c>
      <c r="G290" s="195" t="str">
        <f t="shared" si="7"/>
        <v xml:space="preserve"> </v>
      </c>
      <c r="H290" s="190"/>
      <c r="I290" s="190"/>
      <c r="J290" s="191"/>
    </row>
    <row r="291" spans="1:10" x14ac:dyDescent="0.25">
      <c r="A291" s="191"/>
      <c r="B291" s="191"/>
      <c r="C291" s="191"/>
      <c r="D291" s="191"/>
      <c r="E291" s="191"/>
      <c r="F291" s="190" t="str">
        <f t="shared" si="6"/>
        <v xml:space="preserve"> </v>
      </c>
      <c r="G291" s="195" t="str">
        <f t="shared" si="7"/>
        <v xml:space="preserve"> </v>
      </c>
      <c r="H291" s="190"/>
      <c r="I291" s="190"/>
      <c r="J291" s="191"/>
    </row>
    <row r="292" spans="1:10" x14ac:dyDescent="0.25">
      <c r="A292" s="191"/>
      <c r="B292" s="191"/>
      <c r="C292" s="191"/>
      <c r="D292" s="191"/>
      <c r="E292" s="191"/>
      <c r="F292" s="190" t="str">
        <f t="shared" si="6"/>
        <v xml:space="preserve"> </v>
      </c>
      <c r="G292" s="195" t="str">
        <f t="shared" si="7"/>
        <v xml:space="preserve"> </v>
      </c>
      <c r="H292" s="190"/>
      <c r="I292" s="190"/>
      <c r="J292" s="191"/>
    </row>
    <row r="293" spans="1:10" x14ac:dyDescent="0.25">
      <c r="A293" s="191"/>
      <c r="B293" s="191"/>
      <c r="C293" s="191"/>
      <c r="D293" s="191"/>
      <c r="E293" s="191"/>
      <c r="F293" s="190" t="str">
        <f t="shared" si="6"/>
        <v xml:space="preserve"> </v>
      </c>
      <c r="G293" s="195" t="str">
        <f t="shared" si="7"/>
        <v xml:space="preserve"> </v>
      </c>
      <c r="H293" s="190"/>
      <c r="I293" s="190"/>
      <c r="J293" s="191"/>
    </row>
    <row r="294" spans="1:10" x14ac:dyDescent="0.25">
      <c r="A294" s="191"/>
      <c r="B294" s="191"/>
      <c r="C294" s="191"/>
      <c r="D294" s="191"/>
      <c r="E294" s="191"/>
      <c r="F294" s="190" t="str">
        <f t="shared" si="6"/>
        <v xml:space="preserve"> </v>
      </c>
      <c r="G294" s="195" t="str">
        <f t="shared" si="7"/>
        <v xml:space="preserve"> </v>
      </c>
      <c r="H294" s="190"/>
      <c r="I294" s="190"/>
      <c r="J294" s="191"/>
    </row>
    <row r="295" spans="1:10" x14ac:dyDescent="0.25">
      <c r="A295" s="191"/>
      <c r="B295" s="191"/>
      <c r="C295" s="191"/>
      <c r="D295" s="191"/>
      <c r="E295" s="191"/>
      <c r="F295" s="190" t="str">
        <f t="shared" si="6"/>
        <v xml:space="preserve"> </v>
      </c>
      <c r="G295" s="195" t="str">
        <f t="shared" si="7"/>
        <v xml:space="preserve"> </v>
      </c>
      <c r="H295" s="190"/>
      <c r="I295" s="190"/>
      <c r="J295" s="191"/>
    </row>
    <row r="296" spans="1:10" x14ac:dyDescent="0.25">
      <c r="A296" s="191"/>
      <c r="B296" s="191"/>
      <c r="C296" s="191"/>
      <c r="D296" s="191"/>
      <c r="E296" s="191"/>
      <c r="F296" s="190" t="str">
        <f t="shared" si="6"/>
        <v xml:space="preserve"> </v>
      </c>
      <c r="G296" s="195" t="str">
        <f t="shared" si="7"/>
        <v xml:space="preserve"> </v>
      </c>
      <c r="H296" s="190"/>
      <c r="I296" s="190"/>
      <c r="J296" s="191"/>
    </row>
    <row r="297" spans="1:10" x14ac:dyDescent="0.25">
      <c r="A297" s="191"/>
      <c r="B297" s="191"/>
      <c r="C297" s="191"/>
      <c r="D297" s="191"/>
      <c r="E297" s="191"/>
      <c r="F297" s="190" t="str">
        <f t="shared" si="6"/>
        <v xml:space="preserve"> </v>
      </c>
      <c r="G297" s="195" t="str">
        <f t="shared" si="7"/>
        <v xml:space="preserve"> </v>
      </c>
      <c r="H297" s="190"/>
      <c r="I297" s="190"/>
      <c r="J297" s="191"/>
    </row>
    <row r="298" spans="1:10" x14ac:dyDescent="0.25">
      <c r="A298" s="191"/>
      <c r="B298" s="191"/>
      <c r="C298" s="191"/>
      <c r="D298" s="191"/>
      <c r="E298" s="191"/>
      <c r="F298" s="190" t="str">
        <f t="shared" si="6"/>
        <v xml:space="preserve"> </v>
      </c>
      <c r="G298" s="195" t="str">
        <f t="shared" si="7"/>
        <v xml:space="preserve"> </v>
      </c>
      <c r="H298" s="190"/>
      <c r="I298" s="190"/>
      <c r="J298" s="191"/>
    </row>
    <row r="299" spans="1:10" x14ac:dyDescent="0.25">
      <c r="A299" s="191"/>
      <c r="B299" s="191"/>
      <c r="C299" s="191"/>
      <c r="D299" s="191"/>
      <c r="E299" s="191"/>
      <c r="F299" s="190" t="str">
        <f t="shared" si="6"/>
        <v xml:space="preserve"> </v>
      </c>
      <c r="G299" s="195" t="str">
        <f t="shared" si="7"/>
        <v xml:space="preserve"> </v>
      </c>
      <c r="H299" s="190"/>
      <c r="I299" s="190"/>
      <c r="J299" s="191"/>
    </row>
    <row r="300" spans="1:10" x14ac:dyDescent="0.25">
      <c r="A300" s="191"/>
      <c r="B300" s="191"/>
      <c r="C300" s="191"/>
      <c r="D300" s="191"/>
      <c r="E300" s="191"/>
      <c r="F300" s="190" t="str">
        <f t="shared" si="6"/>
        <v xml:space="preserve"> </v>
      </c>
      <c r="G300" s="195" t="str">
        <f t="shared" si="7"/>
        <v xml:space="preserve"> </v>
      </c>
      <c r="H300" s="190"/>
      <c r="I300" s="190"/>
      <c r="J300" s="191"/>
    </row>
    <row r="301" spans="1:10" x14ac:dyDescent="0.25">
      <c r="A301" s="191"/>
      <c r="B301" s="191"/>
      <c r="C301" s="191"/>
      <c r="D301" s="191"/>
      <c r="E301" s="191"/>
      <c r="F301" s="190" t="str">
        <f t="shared" si="6"/>
        <v xml:space="preserve"> </v>
      </c>
      <c r="G301" s="195" t="str">
        <f t="shared" si="7"/>
        <v xml:space="preserve"> </v>
      </c>
      <c r="H301" s="190"/>
      <c r="I301" s="190"/>
      <c r="J301" s="191"/>
    </row>
    <row r="302" spans="1:10" x14ac:dyDescent="0.25">
      <c r="A302" s="191"/>
      <c r="B302" s="191"/>
      <c r="C302" s="191"/>
      <c r="D302" s="191"/>
      <c r="E302" s="191"/>
      <c r="F302" s="190" t="str">
        <f t="shared" si="6"/>
        <v xml:space="preserve"> </v>
      </c>
      <c r="G302" s="195" t="str">
        <f t="shared" si="7"/>
        <v xml:space="preserve"> </v>
      </c>
      <c r="H302" s="190"/>
      <c r="I302" s="190"/>
      <c r="J302" s="191"/>
    </row>
    <row r="303" spans="1:10" x14ac:dyDescent="0.25">
      <c r="A303" s="191"/>
      <c r="B303" s="191"/>
      <c r="C303" s="191"/>
      <c r="D303" s="191"/>
      <c r="E303" s="191"/>
      <c r="F303" s="190" t="str">
        <f t="shared" si="6"/>
        <v xml:space="preserve"> </v>
      </c>
      <c r="G303" s="195" t="str">
        <f t="shared" si="7"/>
        <v xml:space="preserve"> </v>
      </c>
      <c r="H303" s="190"/>
      <c r="I303" s="190"/>
      <c r="J303" s="191"/>
    </row>
    <row r="304" spans="1:10" x14ac:dyDescent="0.25">
      <c r="A304" s="191"/>
      <c r="B304" s="191"/>
      <c r="C304" s="191"/>
      <c r="D304" s="191"/>
      <c r="E304" s="191"/>
      <c r="F304" s="190" t="str">
        <f t="shared" si="6"/>
        <v xml:space="preserve"> </v>
      </c>
      <c r="G304" s="195" t="str">
        <f t="shared" si="7"/>
        <v xml:space="preserve"> </v>
      </c>
      <c r="H304" s="190"/>
      <c r="I304" s="190"/>
      <c r="J304" s="191"/>
    </row>
    <row r="305" spans="1:10" x14ac:dyDescent="0.25">
      <c r="A305" s="191"/>
      <c r="B305" s="191"/>
      <c r="C305" s="191"/>
      <c r="D305" s="191"/>
      <c r="E305" s="191"/>
      <c r="F305" s="190" t="str">
        <f t="shared" si="6"/>
        <v xml:space="preserve"> </v>
      </c>
      <c r="G305" s="195" t="str">
        <f t="shared" si="7"/>
        <v xml:space="preserve"> </v>
      </c>
      <c r="H305" s="190"/>
      <c r="I305" s="190"/>
      <c r="J305" s="191"/>
    </row>
    <row r="306" spans="1:10" x14ac:dyDescent="0.25">
      <c r="A306" s="191"/>
      <c r="B306" s="191"/>
      <c r="C306" s="191"/>
      <c r="D306" s="191"/>
      <c r="E306" s="191"/>
      <c r="F306" s="190" t="str">
        <f t="shared" si="6"/>
        <v xml:space="preserve"> </v>
      </c>
      <c r="G306" s="195" t="str">
        <f t="shared" si="7"/>
        <v xml:space="preserve"> </v>
      </c>
      <c r="H306" s="190"/>
      <c r="I306" s="190"/>
      <c r="J306" s="191"/>
    </row>
    <row r="307" spans="1:10" x14ac:dyDescent="0.25">
      <c r="A307" s="191"/>
      <c r="B307" s="191"/>
      <c r="C307" s="191"/>
      <c r="D307" s="191"/>
      <c r="E307" s="191"/>
      <c r="F307" s="190" t="str">
        <f t="shared" si="6"/>
        <v xml:space="preserve"> </v>
      </c>
      <c r="G307" s="195" t="str">
        <f t="shared" si="7"/>
        <v xml:space="preserve"> </v>
      </c>
      <c r="H307" s="190"/>
      <c r="I307" s="190"/>
      <c r="J307" s="191"/>
    </row>
    <row r="308" spans="1:10" x14ac:dyDescent="0.25">
      <c r="A308" s="191"/>
      <c r="B308" s="191"/>
      <c r="C308" s="191"/>
      <c r="D308" s="191"/>
      <c r="E308" s="191"/>
      <c r="F308" s="190" t="str">
        <f t="shared" si="6"/>
        <v xml:space="preserve"> </v>
      </c>
      <c r="G308" s="195" t="str">
        <f t="shared" si="7"/>
        <v xml:space="preserve"> </v>
      </c>
      <c r="H308" s="190"/>
      <c r="I308" s="190"/>
      <c r="J308" s="191"/>
    </row>
    <row r="309" spans="1:10" x14ac:dyDescent="0.25">
      <c r="A309" s="191"/>
      <c r="B309" s="191"/>
      <c r="C309" s="191"/>
      <c r="D309" s="191"/>
      <c r="E309" s="191"/>
      <c r="F309" s="190" t="str">
        <f t="shared" si="6"/>
        <v xml:space="preserve"> </v>
      </c>
      <c r="G309" s="195" t="str">
        <f t="shared" si="7"/>
        <v xml:space="preserve"> </v>
      </c>
      <c r="H309" s="190"/>
      <c r="I309" s="190"/>
      <c r="J309" s="191"/>
    </row>
    <row r="310" spans="1:10" x14ac:dyDescent="0.25">
      <c r="A310" s="191"/>
      <c r="B310" s="191"/>
      <c r="C310" s="191"/>
      <c r="D310" s="191"/>
      <c r="E310" s="191"/>
      <c r="F310" s="190" t="str">
        <f t="shared" si="6"/>
        <v xml:space="preserve"> </v>
      </c>
      <c r="G310" s="195" t="str">
        <f t="shared" si="7"/>
        <v xml:space="preserve"> </v>
      </c>
      <c r="H310" s="190"/>
      <c r="I310" s="190"/>
      <c r="J310" s="191"/>
    </row>
    <row r="311" spans="1:10" x14ac:dyDescent="0.25">
      <c r="A311" s="191"/>
      <c r="B311" s="191"/>
      <c r="C311" s="191"/>
      <c r="D311" s="191"/>
      <c r="E311" s="191"/>
      <c r="F311" s="190" t="str">
        <f t="shared" si="6"/>
        <v xml:space="preserve"> </v>
      </c>
      <c r="G311" s="195" t="str">
        <f t="shared" si="7"/>
        <v xml:space="preserve"> </v>
      </c>
      <c r="H311" s="190"/>
      <c r="I311" s="190"/>
      <c r="J311" s="191"/>
    </row>
    <row r="312" spans="1:10" x14ac:dyDescent="0.25">
      <c r="A312" s="191"/>
      <c r="B312" s="191"/>
      <c r="C312" s="191"/>
      <c r="D312" s="191"/>
      <c r="E312" s="191"/>
      <c r="F312" s="190" t="str">
        <f t="shared" si="6"/>
        <v xml:space="preserve"> </v>
      </c>
      <c r="G312" s="195" t="str">
        <f t="shared" si="7"/>
        <v xml:space="preserve"> </v>
      </c>
      <c r="H312" s="190"/>
      <c r="I312" s="190"/>
      <c r="J312" s="191"/>
    </row>
    <row r="313" spans="1:10" x14ac:dyDescent="0.25">
      <c r="A313" s="191"/>
      <c r="B313" s="191"/>
      <c r="C313" s="191"/>
      <c r="D313" s="191"/>
      <c r="E313" s="191"/>
      <c r="F313" s="190" t="str">
        <f t="shared" si="6"/>
        <v xml:space="preserve"> </v>
      </c>
      <c r="G313" s="195" t="str">
        <f t="shared" si="7"/>
        <v xml:space="preserve"> </v>
      </c>
      <c r="H313" s="190"/>
      <c r="I313" s="190"/>
      <c r="J313" s="191"/>
    </row>
    <row r="314" spans="1:10" x14ac:dyDescent="0.25">
      <c r="A314" s="191"/>
      <c r="B314" s="191"/>
      <c r="C314" s="191"/>
      <c r="D314" s="191"/>
      <c r="E314" s="191"/>
      <c r="F314" s="190" t="str">
        <f t="shared" si="6"/>
        <v xml:space="preserve"> </v>
      </c>
      <c r="G314" s="195" t="str">
        <f t="shared" si="7"/>
        <v xml:space="preserve"> </v>
      </c>
      <c r="H314" s="190"/>
      <c r="I314" s="190"/>
      <c r="J314" s="191"/>
    </row>
    <row r="315" spans="1:10" x14ac:dyDescent="0.25">
      <c r="A315" s="191"/>
      <c r="B315" s="191"/>
      <c r="C315" s="191"/>
      <c r="D315" s="191"/>
      <c r="E315" s="191"/>
      <c r="F315" s="190" t="str">
        <f t="shared" si="6"/>
        <v xml:space="preserve"> </v>
      </c>
      <c r="G315" s="195" t="str">
        <f t="shared" si="7"/>
        <v xml:space="preserve"> </v>
      </c>
      <c r="H315" s="190"/>
      <c r="I315" s="190"/>
      <c r="J315" s="191"/>
    </row>
    <row r="316" spans="1:10" x14ac:dyDescent="0.25">
      <c r="A316" s="191"/>
      <c r="B316" s="191"/>
      <c r="C316" s="191"/>
      <c r="D316" s="191"/>
      <c r="E316" s="191"/>
      <c r="F316" s="190" t="str">
        <f t="shared" si="6"/>
        <v xml:space="preserve"> </v>
      </c>
      <c r="G316" s="195" t="str">
        <f t="shared" si="7"/>
        <v xml:space="preserve"> </v>
      </c>
      <c r="H316" s="190"/>
      <c r="I316" s="190"/>
      <c r="J316" s="191"/>
    </row>
    <row r="317" spans="1:10" x14ac:dyDescent="0.25">
      <c r="A317" s="191"/>
      <c r="B317" s="191"/>
      <c r="C317" s="191"/>
      <c r="D317" s="191"/>
      <c r="E317" s="191"/>
      <c r="F317" s="190" t="str">
        <f t="shared" si="6"/>
        <v xml:space="preserve"> </v>
      </c>
      <c r="G317" s="195" t="str">
        <f t="shared" si="7"/>
        <v xml:space="preserve"> </v>
      </c>
      <c r="H317" s="190"/>
      <c r="I317" s="190"/>
      <c r="J317" s="191"/>
    </row>
    <row r="318" spans="1:10" x14ac:dyDescent="0.25">
      <c r="A318" s="191"/>
      <c r="B318" s="191"/>
      <c r="C318" s="191"/>
      <c r="D318" s="191"/>
      <c r="E318" s="191"/>
      <c r="F318" s="190" t="str">
        <f t="shared" si="6"/>
        <v xml:space="preserve"> </v>
      </c>
      <c r="G318" s="195" t="str">
        <f t="shared" si="7"/>
        <v xml:space="preserve"> </v>
      </c>
      <c r="H318" s="190"/>
      <c r="I318" s="190"/>
      <c r="J318" s="191"/>
    </row>
    <row r="319" spans="1:10" x14ac:dyDescent="0.25">
      <c r="A319" s="191"/>
      <c r="B319" s="191"/>
      <c r="C319" s="191"/>
      <c r="D319" s="191"/>
      <c r="E319" s="191"/>
      <c r="F319" s="190" t="str">
        <f t="shared" si="6"/>
        <v xml:space="preserve"> </v>
      </c>
      <c r="G319" s="195" t="str">
        <f t="shared" si="7"/>
        <v xml:space="preserve"> </v>
      </c>
      <c r="H319" s="190"/>
      <c r="I319" s="190"/>
      <c r="J319" s="191"/>
    </row>
    <row r="320" spans="1:10" x14ac:dyDescent="0.25">
      <c r="A320" s="191"/>
      <c r="B320" s="191"/>
      <c r="C320" s="191"/>
      <c r="D320" s="191"/>
      <c r="E320" s="191"/>
      <c r="F320" s="190" t="str">
        <f t="shared" si="6"/>
        <v xml:space="preserve"> </v>
      </c>
      <c r="G320" s="195" t="str">
        <f t="shared" si="7"/>
        <v xml:space="preserve"> </v>
      </c>
      <c r="H320" s="190"/>
      <c r="I320" s="190"/>
      <c r="J320" s="191"/>
    </row>
    <row r="321" spans="1:10" x14ac:dyDescent="0.25">
      <c r="A321" s="191"/>
      <c r="B321" s="191"/>
      <c r="C321" s="191"/>
      <c r="D321" s="191"/>
      <c r="E321" s="191"/>
      <c r="F321" s="190" t="str">
        <f t="shared" si="6"/>
        <v xml:space="preserve"> </v>
      </c>
      <c r="G321" s="195" t="str">
        <f t="shared" si="7"/>
        <v xml:space="preserve"> </v>
      </c>
      <c r="H321" s="190"/>
      <c r="I321" s="190"/>
      <c r="J321" s="191"/>
    </row>
    <row r="322" spans="1:10" x14ac:dyDescent="0.25">
      <c r="A322" s="191"/>
      <c r="B322" s="191"/>
      <c r="C322" s="191"/>
      <c r="D322" s="191"/>
      <c r="E322" s="191"/>
      <c r="F322" s="190" t="str">
        <f t="shared" si="6"/>
        <v xml:space="preserve"> </v>
      </c>
      <c r="G322" s="195" t="str">
        <f t="shared" si="7"/>
        <v xml:space="preserve"> </v>
      </c>
      <c r="H322" s="190"/>
      <c r="I322" s="190"/>
      <c r="J322" s="191"/>
    </row>
    <row r="323" spans="1:10" x14ac:dyDescent="0.25">
      <c r="A323" s="191"/>
      <c r="B323" s="191"/>
      <c r="C323" s="191"/>
      <c r="D323" s="191"/>
      <c r="E323" s="191"/>
      <c r="F323" s="190" t="str">
        <f t="shared" si="6"/>
        <v xml:space="preserve"> </v>
      </c>
      <c r="G323" s="195" t="str">
        <f t="shared" si="7"/>
        <v xml:space="preserve"> </v>
      </c>
      <c r="H323" s="190"/>
      <c r="I323" s="190"/>
      <c r="J323" s="191"/>
    </row>
    <row r="324" spans="1:10" x14ac:dyDescent="0.25">
      <c r="A324" s="191"/>
      <c r="B324" s="191"/>
      <c r="C324" s="191"/>
      <c r="D324" s="191"/>
      <c r="E324" s="191"/>
      <c r="F324" s="190" t="str">
        <f t="shared" ref="F324:F387" si="8">IF(E324-D324=0," ",E324-D324)</f>
        <v xml:space="preserve"> </v>
      </c>
      <c r="G324" s="195" t="str">
        <f t="shared" ref="G324:G387" si="9">IFERROR(E324/D324%," ")</f>
        <v xml:space="preserve"> </v>
      </c>
      <c r="H324" s="190"/>
      <c r="I324" s="190"/>
      <c r="J324" s="191"/>
    </row>
    <row r="325" spans="1:10" x14ac:dyDescent="0.25">
      <c r="A325" s="191"/>
      <c r="B325" s="191"/>
      <c r="C325" s="191"/>
      <c r="D325" s="191"/>
      <c r="E325" s="191"/>
      <c r="F325" s="190" t="str">
        <f t="shared" si="8"/>
        <v xml:space="preserve"> </v>
      </c>
      <c r="G325" s="195" t="str">
        <f t="shared" si="9"/>
        <v xml:space="preserve"> </v>
      </c>
      <c r="H325" s="190"/>
      <c r="I325" s="190"/>
      <c r="J325" s="191"/>
    </row>
    <row r="326" spans="1:10" x14ac:dyDescent="0.25">
      <c r="A326" s="191"/>
      <c r="B326" s="191"/>
      <c r="C326" s="191"/>
      <c r="D326" s="191"/>
      <c r="E326" s="191"/>
      <c r="F326" s="190" t="str">
        <f t="shared" si="8"/>
        <v xml:space="preserve"> </v>
      </c>
      <c r="G326" s="195" t="str">
        <f t="shared" si="9"/>
        <v xml:space="preserve"> </v>
      </c>
      <c r="H326" s="190"/>
      <c r="I326" s="190"/>
      <c r="J326" s="191"/>
    </row>
    <row r="327" spans="1:10" x14ac:dyDescent="0.25">
      <c r="A327" s="191"/>
      <c r="B327" s="191"/>
      <c r="C327" s="191"/>
      <c r="D327" s="191"/>
      <c r="E327" s="191"/>
      <c r="F327" s="190" t="str">
        <f t="shared" si="8"/>
        <v xml:space="preserve"> </v>
      </c>
      <c r="G327" s="195" t="str">
        <f t="shared" si="9"/>
        <v xml:space="preserve"> </v>
      </c>
      <c r="H327" s="190"/>
      <c r="I327" s="190"/>
      <c r="J327" s="191"/>
    </row>
    <row r="328" spans="1:10" x14ac:dyDescent="0.25">
      <c r="A328" s="191"/>
      <c r="B328" s="191"/>
      <c r="C328" s="191"/>
      <c r="D328" s="191"/>
      <c r="E328" s="191"/>
      <c r="F328" s="190" t="str">
        <f t="shared" si="8"/>
        <v xml:space="preserve"> </v>
      </c>
      <c r="G328" s="195" t="str">
        <f t="shared" si="9"/>
        <v xml:space="preserve"> </v>
      </c>
      <c r="H328" s="190"/>
      <c r="I328" s="190"/>
      <c r="J328" s="191"/>
    </row>
    <row r="329" spans="1:10" x14ac:dyDescent="0.25">
      <c r="A329" s="191"/>
      <c r="B329" s="191"/>
      <c r="C329" s="191"/>
      <c r="D329" s="191"/>
      <c r="E329" s="191"/>
      <c r="F329" s="190" t="str">
        <f t="shared" si="8"/>
        <v xml:space="preserve"> </v>
      </c>
      <c r="G329" s="195" t="str">
        <f t="shared" si="9"/>
        <v xml:space="preserve"> </v>
      </c>
      <c r="H329" s="190"/>
      <c r="I329" s="190"/>
      <c r="J329" s="191"/>
    </row>
    <row r="330" spans="1:10" x14ac:dyDescent="0.25">
      <c r="A330" s="191"/>
      <c r="B330" s="191"/>
      <c r="C330" s="191"/>
      <c r="D330" s="191"/>
      <c r="E330" s="191"/>
      <c r="F330" s="190" t="str">
        <f t="shared" si="8"/>
        <v xml:space="preserve"> </v>
      </c>
      <c r="G330" s="195" t="str">
        <f t="shared" si="9"/>
        <v xml:space="preserve"> </v>
      </c>
      <c r="H330" s="190"/>
      <c r="I330" s="190"/>
      <c r="J330" s="191"/>
    </row>
    <row r="331" spans="1:10" x14ac:dyDescent="0.25">
      <c r="A331" s="191"/>
      <c r="B331" s="191"/>
      <c r="C331" s="191"/>
      <c r="D331" s="191"/>
      <c r="E331" s="191"/>
      <c r="F331" s="190" t="str">
        <f t="shared" si="8"/>
        <v xml:space="preserve"> </v>
      </c>
      <c r="G331" s="195" t="str">
        <f t="shared" si="9"/>
        <v xml:space="preserve"> </v>
      </c>
      <c r="H331" s="190"/>
      <c r="I331" s="190"/>
      <c r="J331" s="191"/>
    </row>
    <row r="332" spans="1:10" x14ac:dyDescent="0.25">
      <c r="A332" s="191"/>
      <c r="B332" s="191"/>
      <c r="C332" s="191"/>
      <c r="D332" s="191"/>
      <c r="E332" s="191"/>
      <c r="F332" s="190" t="str">
        <f t="shared" si="8"/>
        <v xml:space="preserve"> </v>
      </c>
      <c r="G332" s="195" t="str">
        <f t="shared" si="9"/>
        <v xml:space="preserve"> </v>
      </c>
      <c r="H332" s="190"/>
      <c r="I332" s="190"/>
      <c r="J332" s="191"/>
    </row>
    <row r="333" spans="1:10" x14ac:dyDescent="0.25">
      <c r="A333" s="191"/>
      <c r="B333" s="191"/>
      <c r="C333" s="191"/>
      <c r="D333" s="191"/>
      <c r="E333" s="191"/>
      <c r="F333" s="190" t="str">
        <f t="shared" si="8"/>
        <v xml:space="preserve"> </v>
      </c>
      <c r="G333" s="195" t="str">
        <f t="shared" si="9"/>
        <v xml:space="preserve"> </v>
      </c>
      <c r="H333" s="190"/>
      <c r="I333" s="190"/>
      <c r="J333" s="191"/>
    </row>
    <row r="334" spans="1:10" x14ac:dyDescent="0.25">
      <c r="A334" s="191"/>
      <c r="B334" s="191"/>
      <c r="C334" s="191"/>
      <c r="D334" s="191"/>
      <c r="E334" s="191"/>
      <c r="F334" s="190" t="str">
        <f t="shared" si="8"/>
        <v xml:space="preserve"> </v>
      </c>
      <c r="G334" s="195" t="str">
        <f t="shared" si="9"/>
        <v xml:space="preserve"> </v>
      </c>
      <c r="H334" s="190"/>
      <c r="I334" s="190"/>
      <c r="J334" s="191"/>
    </row>
    <row r="335" spans="1:10" x14ac:dyDescent="0.25">
      <c r="A335" s="191"/>
      <c r="B335" s="191"/>
      <c r="C335" s="191"/>
      <c r="D335" s="191"/>
      <c r="E335" s="191"/>
      <c r="F335" s="190" t="str">
        <f t="shared" si="8"/>
        <v xml:space="preserve"> </v>
      </c>
      <c r="G335" s="195" t="str">
        <f t="shared" si="9"/>
        <v xml:space="preserve"> </v>
      </c>
      <c r="H335" s="190"/>
      <c r="I335" s="190"/>
      <c r="J335" s="191"/>
    </row>
    <row r="336" spans="1:10" x14ac:dyDescent="0.25">
      <c r="A336" s="191"/>
      <c r="B336" s="191"/>
      <c r="C336" s="191"/>
      <c r="D336" s="191"/>
      <c r="E336" s="191"/>
      <c r="F336" s="190" t="str">
        <f t="shared" si="8"/>
        <v xml:space="preserve"> </v>
      </c>
      <c r="G336" s="195" t="str">
        <f t="shared" si="9"/>
        <v xml:space="preserve"> </v>
      </c>
      <c r="H336" s="190"/>
      <c r="I336" s="190"/>
      <c r="J336" s="191"/>
    </row>
    <row r="337" spans="1:10" x14ac:dyDescent="0.25">
      <c r="A337" s="191"/>
      <c r="B337" s="191"/>
      <c r="C337" s="191"/>
      <c r="D337" s="191"/>
      <c r="E337" s="191"/>
      <c r="F337" s="190" t="str">
        <f t="shared" si="8"/>
        <v xml:space="preserve"> </v>
      </c>
      <c r="G337" s="195" t="str">
        <f t="shared" si="9"/>
        <v xml:space="preserve"> </v>
      </c>
      <c r="H337" s="190"/>
      <c r="I337" s="190"/>
      <c r="J337" s="191"/>
    </row>
    <row r="338" spans="1:10" x14ac:dyDescent="0.25">
      <c r="A338" s="191"/>
      <c r="B338" s="191"/>
      <c r="C338" s="191"/>
      <c r="D338" s="191"/>
      <c r="E338" s="191"/>
      <c r="F338" s="190" t="str">
        <f t="shared" si="8"/>
        <v xml:space="preserve"> </v>
      </c>
      <c r="G338" s="195" t="str">
        <f t="shared" si="9"/>
        <v xml:space="preserve"> </v>
      </c>
      <c r="H338" s="190"/>
      <c r="I338" s="190"/>
      <c r="J338" s="191"/>
    </row>
    <row r="339" spans="1:10" x14ac:dyDescent="0.25">
      <c r="A339" s="191"/>
      <c r="B339" s="191"/>
      <c r="C339" s="191"/>
      <c r="D339" s="191"/>
      <c r="E339" s="191"/>
      <c r="F339" s="190" t="str">
        <f t="shared" si="8"/>
        <v xml:space="preserve"> </v>
      </c>
      <c r="G339" s="195" t="str">
        <f t="shared" si="9"/>
        <v xml:space="preserve"> </v>
      </c>
      <c r="H339" s="190"/>
      <c r="I339" s="190"/>
      <c r="J339" s="191"/>
    </row>
    <row r="340" spans="1:10" x14ac:dyDescent="0.25">
      <c r="A340" s="191"/>
      <c r="B340" s="191"/>
      <c r="C340" s="191"/>
      <c r="D340" s="191"/>
      <c r="E340" s="191"/>
      <c r="F340" s="190" t="str">
        <f t="shared" si="8"/>
        <v xml:space="preserve"> </v>
      </c>
      <c r="G340" s="195" t="str">
        <f t="shared" si="9"/>
        <v xml:space="preserve"> </v>
      </c>
      <c r="H340" s="190"/>
      <c r="I340" s="190"/>
      <c r="J340" s="191"/>
    </row>
    <row r="341" spans="1:10" x14ac:dyDescent="0.25">
      <c r="A341" s="191"/>
      <c r="B341" s="191"/>
      <c r="C341" s="191"/>
      <c r="D341" s="191"/>
      <c r="E341" s="191"/>
      <c r="F341" s="190" t="str">
        <f t="shared" si="8"/>
        <v xml:space="preserve"> </v>
      </c>
      <c r="G341" s="195" t="str">
        <f t="shared" si="9"/>
        <v xml:space="preserve"> </v>
      </c>
      <c r="H341" s="190"/>
      <c r="I341" s="190"/>
      <c r="J341" s="191"/>
    </row>
    <row r="342" spans="1:10" x14ac:dyDescent="0.25">
      <c r="A342" s="191"/>
      <c r="B342" s="191"/>
      <c r="C342" s="191"/>
      <c r="D342" s="191"/>
      <c r="E342" s="191"/>
      <c r="F342" s="190" t="str">
        <f t="shared" si="8"/>
        <v xml:space="preserve"> </v>
      </c>
      <c r="G342" s="195" t="str">
        <f t="shared" si="9"/>
        <v xml:space="preserve"> </v>
      </c>
      <c r="H342" s="190"/>
      <c r="I342" s="190"/>
      <c r="J342" s="191"/>
    </row>
    <row r="343" spans="1:10" x14ac:dyDescent="0.25">
      <c r="A343" s="191"/>
      <c r="B343" s="191"/>
      <c r="C343" s="191"/>
      <c r="D343" s="191"/>
      <c r="E343" s="191"/>
      <c r="F343" s="190" t="str">
        <f t="shared" si="8"/>
        <v xml:space="preserve"> </v>
      </c>
      <c r="G343" s="195" t="str">
        <f t="shared" si="9"/>
        <v xml:space="preserve"> </v>
      </c>
      <c r="H343" s="190"/>
      <c r="I343" s="190"/>
      <c r="J343" s="191"/>
    </row>
    <row r="344" spans="1:10" x14ac:dyDescent="0.25">
      <c r="A344" s="191"/>
      <c r="B344" s="191"/>
      <c r="C344" s="191"/>
      <c r="D344" s="191"/>
      <c r="E344" s="191"/>
      <c r="F344" s="190" t="str">
        <f t="shared" si="8"/>
        <v xml:space="preserve"> </v>
      </c>
      <c r="G344" s="195" t="str">
        <f t="shared" si="9"/>
        <v xml:space="preserve"> </v>
      </c>
      <c r="H344" s="190"/>
      <c r="I344" s="190"/>
      <c r="J344" s="191"/>
    </row>
    <row r="345" spans="1:10" x14ac:dyDescent="0.25">
      <c r="A345" s="191"/>
      <c r="B345" s="191"/>
      <c r="C345" s="191"/>
      <c r="D345" s="191"/>
      <c r="E345" s="191"/>
      <c r="F345" s="190" t="str">
        <f t="shared" si="8"/>
        <v xml:space="preserve"> </v>
      </c>
      <c r="G345" s="195" t="str">
        <f t="shared" si="9"/>
        <v xml:space="preserve"> </v>
      </c>
      <c r="H345" s="190"/>
      <c r="I345" s="190"/>
      <c r="J345" s="191"/>
    </row>
    <row r="346" spans="1:10" x14ac:dyDescent="0.25">
      <c r="A346" s="191"/>
      <c r="B346" s="191"/>
      <c r="C346" s="191"/>
      <c r="D346" s="191"/>
      <c r="E346" s="191"/>
      <c r="F346" s="190" t="str">
        <f t="shared" si="8"/>
        <v xml:space="preserve"> </v>
      </c>
      <c r="G346" s="195" t="str">
        <f t="shared" si="9"/>
        <v xml:space="preserve"> </v>
      </c>
      <c r="H346" s="190"/>
      <c r="I346" s="190"/>
      <c r="J346" s="191"/>
    </row>
    <row r="347" spans="1:10" x14ac:dyDescent="0.25">
      <c r="A347" s="191"/>
      <c r="B347" s="191"/>
      <c r="C347" s="191"/>
      <c r="D347" s="191"/>
      <c r="E347" s="191"/>
      <c r="F347" s="190" t="str">
        <f t="shared" si="8"/>
        <v xml:space="preserve"> </v>
      </c>
      <c r="G347" s="195" t="str">
        <f t="shared" si="9"/>
        <v xml:space="preserve"> </v>
      </c>
      <c r="H347" s="190"/>
      <c r="I347" s="190"/>
      <c r="J347" s="191"/>
    </row>
    <row r="348" spans="1:10" x14ac:dyDescent="0.25">
      <c r="A348" s="191"/>
      <c r="B348" s="191"/>
      <c r="C348" s="191"/>
      <c r="D348" s="191"/>
      <c r="E348" s="191"/>
      <c r="F348" s="190" t="str">
        <f t="shared" si="8"/>
        <v xml:space="preserve"> </v>
      </c>
      <c r="G348" s="195" t="str">
        <f t="shared" si="9"/>
        <v xml:space="preserve"> </v>
      </c>
      <c r="H348" s="190"/>
      <c r="I348" s="190"/>
      <c r="J348" s="191"/>
    </row>
    <row r="349" spans="1:10" x14ac:dyDescent="0.25">
      <c r="A349" s="191"/>
      <c r="B349" s="191"/>
      <c r="C349" s="191"/>
      <c r="D349" s="191"/>
      <c r="E349" s="191"/>
      <c r="F349" s="190" t="str">
        <f t="shared" si="8"/>
        <v xml:space="preserve"> </v>
      </c>
      <c r="G349" s="195" t="str">
        <f t="shared" si="9"/>
        <v xml:space="preserve"> </v>
      </c>
      <c r="H349" s="190"/>
      <c r="I349" s="190"/>
      <c r="J349" s="191"/>
    </row>
    <row r="350" spans="1:10" x14ac:dyDescent="0.25">
      <c r="A350" s="191"/>
      <c r="B350" s="191"/>
      <c r="C350" s="191"/>
      <c r="D350" s="191"/>
      <c r="E350" s="191"/>
      <c r="F350" s="190" t="str">
        <f t="shared" si="8"/>
        <v xml:space="preserve"> </v>
      </c>
      <c r="G350" s="195" t="str">
        <f t="shared" si="9"/>
        <v xml:space="preserve"> </v>
      </c>
      <c r="H350" s="190"/>
      <c r="I350" s="190"/>
      <c r="J350" s="191"/>
    </row>
    <row r="351" spans="1:10" x14ac:dyDescent="0.25">
      <c r="A351" s="191"/>
      <c r="B351" s="191"/>
      <c r="C351" s="191"/>
      <c r="D351" s="191"/>
      <c r="E351" s="191"/>
      <c r="F351" s="190" t="str">
        <f t="shared" si="8"/>
        <v xml:space="preserve"> </v>
      </c>
      <c r="G351" s="195" t="str">
        <f t="shared" si="9"/>
        <v xml:space="preserve"> </v>
      </c>
      <c r="H351" s="190"/>
      <c r="I351" s="190"/>
      <c r="J351" s="191"/>
    </row>
    <row r="352" spans="1:10" x14ac:dyDescent="0.25">
      <c r="A352" s="191"/>
      <c r="B352" s="191"/>
      <c r="C352" s="191"/>
      <c r="D352" s="191"/>
      <c r="E352" s="191"/>
      <c r="F352" s="190" t="str">
        <f t="shared" si="8"/>
        <v xml:space="preserve"> </v>
      </c>
      <c r="G352" s="195" t="str">
        <f t="shared" si="9"/>
        <v xml:space="preserve"> </v>
      </c>
      <c r="H352" s="190"/>
      <c r="I352" s="190"/>
      <c r="J352" s="191"/>
    </row>
    <row r="353" spans="1:10" x14ac:dyDescent="0.25">
      <c r="A353" s="191"/>
      <c r="B353" s="191"/>
      <c r="C353" s="191"/>
      <c r="D353" s="191"/>
      <c r="E353" s="191"/>
      <c r="F353" s="190" t="str">
        <f t="shared" si="8"/>
        <v xml:space="preserve"> </v>
      </c>
      <c r="G353" s="195" t="str">
        <f t="shared" si="9"/>
        <v xml:space="preserve"> </v>
      </c>
      <c r="H353" s="190"/>
      <c r="I353" s="190"/>
      <c r="J353" s="191"/>
    </row>
    <row r="354" spans="1:10" x14ac:dyDescent="0.25">
      <c r="A354" s="191"/>
      <c r="B354" s="191"/>
      <c r="C354" s="191"/>
      <c r="D354" s="191"/>
      <c r="E354" s="191"/>
      <c r="F354" s="190" t="str">
        <f t="shared" si="8"/>
        <v xml:space="preserve"> </v>
      </c>
      <c r="G354" s="195" t="str">
        <f t="shared" si="9"/>
        <v xml:space="preserve"> </v>
      </c>
      <c r="H354" s="190"/>
      <c r="I354" s="190"/>
      <c r="J354" s="191"/>
    </row>
    <row r="355" spans="1:10" x14ac:dyDescent="0.25">
      <c r="A355" s="191"/>
      <c r="B355" s="191"/>
      <c r="C355" s="191"/>
      <c r="D355" s="191"/>
      <c r="E355" s="191"/>
      <c r="F355" s="190" t="str">
        <f t="shared" si="8"/>
        <v xml:space="preserve"> </v>
      </c>
      <c r="G355" s="195" t="str">
        <f t="shared" si="9"/>
        <v xml:space="preserve"> </v>
      </c>
      <c r="H355" s="190"/>
      <c r="I355" s="190"/>
      <c r="J355" s="191"/>
    </row>
    <row r="356" spans="1:10" x14ac:dyDescent="0.25">
      <c r="A356" s="191"/>
      <c r="B356" s="191"/>
      <c r="C356" s="191"/>
      <c r="D356" s="191"/>
      <c r="E356" s="191"/>
      <c r="F356" s="190" t="str">
        <f t="shared" si="8"/>
        <v xml:space="preserve"> </v>
      </c>
      <c r="G356" s="195" t="str">
        <f t="shared" si="9"/>
        <v xml:space="preserve"> </v>
      </c>
      <c r="H356" s="190"/>
      <c r="I356" s="190"/>
      <c r="J356" s="191"/>
    </row>
    <row r="357" spans="1:10" x14ac:dyDescent="0.25">
      <c r="A357" s="191"/>
      <c r="B357" s="191"/>
      <c r="C357" s="191"/>
      <c r="D357" s="191"/>
      <c r="E357" s="191"/>
      <c r="F357" s="190" t="str">
        <f t="shared" si="8"/>
        <v xml:space="preserve"> </v>
      </c>
      <c r="G357" s="195" t="str">
        <f t="shared" si="9"/>
        <v xml:space="preserve"> </v>
      </c>
      <c r="H357" s="190"/>
      <c r="I357" s="190"/>
      <c r="J357" s="191"/>
    </row>
    <row r="358" spans="1:10" x14ac:dyDescent="0.25">
      <c r="A358" s="191"/>
      <c r="B358" s="191"/>
      <c r="C358" s="191"/>
      <c r="D358" s="191"/>
      <c r="E358" s="191"/>
      <c r="F358" s="190" t="str">
        <f t="shared" si="8"/>
        <v xml:space="preserve"> </v>
      </c>
      <c r="G358" s="195" t="str">
        <f t="shared" si="9"/>
        <v xml:space="preserve"> </v>
      </c>
      <c r="H358" s="190"/>
      <c r="I358" s="190"/>
      <c r="J358" s="191"/>
    </row>
    <row r="359" spans="1:10" x14ac:dyDescent="0.25">
      <c r="A359" s="191"/>
      <c r="B359" s="191"/>
      <c r="C359" s="191"/>
      <c r="D359" s="191"/>
      <c r="E359" s="191"/>
      <c r="F359" s="190" t="str">
        <f t="shared" si="8"/>
        <v xml:space="preserve"> </v>
      </c>
      <c r="G359" s="195" t="str">
        <f t="shared" si="9"/>
        <v xml:space="preserve"> </v>
      </c>
      <c r="H359" s="190"/>
      <c r="I359" s="190"/>
      <c r="J359" s="191"/>
    </row>
    <row r="360" spans="1:10" x14ac:dyDescent="0.25">
      <c r="A360" s="191"/>
      <c r="B360" s="191"/>
      <c r="C360" s="191"/>
      <c r="D360" s="191"/>
      <c r="E360" s="191"/>
      <c r="F360" s="190" t="str">
        <f t="shared" si="8"/>
        <v xml:space="preserve"> </v>
      </c>
      <c r="G360" s="195" t="str">
        <f t="shared" si="9"/>
        <v xml:space="preserve"> </v>
      </c>
      <c r="H360" s="190"/>
      <c r="I360" s="190"/>
      <c r="J360" s="191"/>
    </row>
    <row r="361" spans="1:10" x14ac:dyDescent="0.25">
      <c r="A361" s="191"/>
      <c r="B361" s="191"/>
      <c r="C361" s="191"/>
      <c r="D361" s="191"/>
      <c r="E361" s="191"/>
      <c r="F361" s="190" t="str">
        <f t="shared" si="8"/>
        <v xml:space="preserve"> </v>
      </c>
      <c r="G361" s="195" t="str">
        <f t="shared" si="9"/>
        <v xml:space="preserve"> </v>
      </c>
      <c r="H361" s="190"/>
      <c r="I361" s="190"/>
      <c r="J361" s="191"/>
    </row>
    <row r="362" spans="1:10" x14ac:dyDescent="0.25">
      <c r="A362" s="191"/>
      <c r="B362" s="191"/>
      <c r="C362" s="191"/>
      <c r="D362" s="191"/>
      <c r="E362" s="191"/>
      <c r="F362" s="190" t="str">
        <f t="shared" si="8"/>
        <v xml:space="preserve"> </v>
      </c>
      <c r="G362" s="195" t="str">
        <f t="shared" si="9"/>
        <v xml:space="preserve"> </v>
      </c>
      <c r="H362" s="190"/>
      <c r="I362" s="190"/>
      <c r="J362" s="191"/>
    </row>
    <row r="363" spans="1:10" x14ac:dyDescent="0.25">
      <c r="A363" s="191"/>
      <c r="B363" s="191"/>
      <c r="C363" s="191"/>
      <c r="D363" s="191"/>
      <c r="E363" s="191"/>
      <c r="F363" s="190" t="str">
        <f t="shared" si="8"/>
        <v xml:space="preserve"> </v>
      </c>
      <c r="G363" s="195" t="str">
        <f t="shared" si="9"/>
        <v xml:space="preserve"> </v>
      </c>
      <c r="H363" s="190"/>
      <c r="I363" s="190"/>
      <c r="J363" s="191"/>
    </row>
    <row r="364" spans="1:10" x14ac:dyDescent="0.25">
      <c r="A364" s="191"/>
      <c r="B364" s="191"/>
      <c r="C364" s="191"/>
      <c r="D364" s="191"/>
      <c r="E364" s="191"/>
      <c r="F364" s="190" t="str">
        <f t="shared" si="8"/>
        <v xml:space="preserve"> </v>
      </c>
      <c r="G364" s="195" t="str">
        <f t="shared" si="9"/>
        <v xml:space="preserve"> </v>
      </c>
      <c r="H364" s="190"/>
      <c r="I364" s="190"/>
      <c r="J364" s="191"/>
    </row>
    <row r="365" spans="1:10" x14ac:dyDescent="0.25">
      <c r="A365" s="191"/>
      <c r="B365" s="191"/>
      <c r="C365" s="191"/>
      <c r="D365" s="191"/>
      <c r="E365" s="191"/>
      <c r="F365" s="190" t="str">
        <f t="shared" si="8"/>
        <v xml:space="preserve"> </v>
      </c>
      <c r="G365" s="195" t="str">
        <f t="shared" si="9"/>
        <v xml:space="preserve"> </v>
      </c>
      <c r="H365" s="190"/>
      <c r="I365" s="190"/>
      <c r="J365" s="191"/>
    </row>
    <row r="366" spans="1:10" x14ac:dyDescent="0.25">
      <c r="A366" s="191"/>
      <c r="B366" s="191"/>
      <c r="C366" s="191"/>
      <c r="D366" s="191"/>
      <c r="E366" s="191"/>
      <c r="F366" s="190" t="str">
        <f t="shared" si="8"/>
        <v xml:space="preserve"> </v>
      </c>
      <c r="G366" s="195" t="str">
        <f t="shared" si="9"/>
        <v xml:space="preserve"> </v>
      </c>
      <c r="H366" s="190"/>
      <c r="I366" s="190"/>
      <c r="J366" s="191"/>
    </row>
    <row r="367" spans="1:10" x14ac:dyDescent="0.25">
      <c r="A367" s="191"/>
      <c r="B367" s="191"/>
      <c r="C367" s="191"/>
      <c r="D367" s="191"/>
      <c r="E367" s="191"/>
      <c r="F367" s="190" t="str">
        <f t="shared" si="8"/>
        <v xml:space="preserve"> </v>
      </c>
      <c r="G367" s="195" t="str">
        <f t="shared" si="9"/>
        <v xml:space="preserve"> </v>
      </c>
      <c r="H367" s="190"/>
      <c r="I367" s="190"/>
      <c r="J367" s="191"/>
    </row>
    <row r="368" spans="1:10" x14ac:dyDescent="0.25">
      <c r="A368" s="191"/>
      <c r="B368" s="191"/>
      <c r="C368" s="191"/>
      <c r="D368" s="191"/>
      <c r="E368" s="191"/>
      <c r="F368" s="190" t="str">
        <f t="shared" si="8"/>
        <v xml:space="preserve"> </v>
      </c>
      <c r="G368" s="195" t="str">
        <f t="shared" si="9"/>
        <v xml:space="preserve"> </v>
      </c>
      <c r="H368" s="190"/>
      <c r="I368" s="190"/>
      <c r="J368" s="191"/>
    </row>
    <row r="369" spans="1:10" x14ac:dyDescent="0.25">
      <c r="A369" s="191"/>
      <c r="B369" s="191"/>
      <c r="C369" s="191"/>
      <c r="D369" s="191"/>
      <c r="E369" s="191"/>
      <c r="F369" s="190" t="str">
        <f t="shared" si="8"/>
        <v xml:space="preserve"> </v>
      </c>
      <c r="G369" s="195" t="str">
        <f t="shared" si="9"/>
        <v xml:space="preserve"> </v>
      </c>
      <c r="H369" s="190"/>
      <c r="I369" s="190"/>
      <c r="J369" s="191"/>
    </row>
    <row r="370" spans="1:10" x14ac:dyDescent="0.25">
      <c r="A370" s="191"/>
      <c r="B370" s="191"/>
      <c r="C370" s="191"/>
      <c r="D370" s="191"/>
      <c r="E370" s="191"/>
      <c r="F370" s="190" t="str">
        <f t="shared" si="8"/>
        <v xml:space="preserve"> </v>
      </c>
      <c r="G370" s="195" t="str">
        <f t="shared" si="9"/>
        <v xml:space="preserve"> </v>
      </c>
      <c r="H370" s="190"/>
      <c r="I370" s="190"/>
      <c r="J370" s="191"/>
    </row>
    <row r="371" spans="1:10" x14ac:dyDescent="0.25">
      <c r="A371" s="191"/>
      <c r="B371" s="191"/>
      <c r="C371" s="191"/>
      <c r="D371" s="191"/>
      <c r="E371" s="191"/>
      <c r="F371" s="190" t="str">
        <f t="shared" si="8"/>
        <v xml:space="preserve"> </v>
      </c>
      <c r="G371" s="195" t="str">
        <f t="shared" si="9"/>
        <v xml:space="preserve"> </v>
      </c>
      <c r="H371" s="190"/>
      <c r="I371" s="190"/>
      <c r="J371" s="191"/>
    </row>
    <row r="372" spans="1:10" x14ac:dyDescent="0.25">
      <c r="A372" s="191"/>
      <c r="B372" s="191"/>
      <c r="C372" s="191"/>
      <c r="D372" s="191"/>
      <c r="E372" s="191"/>
      <c r="F372" s="190" t="str">
        <f t="shared" si="8"/>
        <v xml:space="preserve"> </v>
      </c>
      <c r="G372" s="195" t="str">
        <f t="shared" si="9"/>
        <v xml:space="preserve"> </v>
      </c>
      <c r="H372" s="190"/>
      <c r="I372" s="190"/>
      <c r="J372" s="191"/>
    </row>
    <row r="373" spans="1:10" x14ac:dyDescent="0.25">
      <c r="A373" s="191"/>
      <c r="B373" s="191"/>
      <c r="C373" s="191"/>
      <c r="D373" s="191"/>
      <c r="E373" s="191"/>
      <c r="F373" s="190" t="str">
        <f t="shared" si="8"/>
        <v xml:space="preserve"> </v>
      </c>
      <c r="G373" s="195" t="str">
        <f t="shared" si="9"/>
        <v xml:space="preserve"> </v>
      </c>
      <c r="H373" s="190"/>
      <c r="I373" s="190"/>
      <c r="J373" s="191"/>
    </row>
    <row r="374" spans="1:10" x14ac:dyDescent="0.25">
      <c r="A374" s="191"/>
      <c r="B374" s="191"/>
      <c r="C374" s="191"/>
      <c r="D374" s="191"/>
      <c r="E374" s="191"/>
      <c r="F374" s="190" t="str">
        <f t="shared" si="8"/>
        <v xml:space="preserve"> </v>
      </c>
      <c r="G374" s="195" t="str">
        <f t="shared" si="9"/>
        <v xml:space="preserve"> </v>
      </c>
      <c r="H374" s="190"/>
      <c r="I374" s="190"/>
      <c r="J374" s="191"/>
    </row>
    <row r="375" spans="1:10" x14ac:dyDescent="0.25">
      <c r="A375" s="191"/>
      <c r="B375" s="191"/>
      <c r="C375" s="191"/>
      <c r="D375" s="191"/>
      <c r="E375" s="191"/>
      <c r="F375" s="190" t="str">
        <f t="shared" si="8"/>
        <v xml:space="preserve"> </v>
      </c>
      <c r="G375" s="195" t="str">
        <f t="shared" si="9"/>
        <v xml:space="preserve"> </v>
      </c>
      <c r="H375" s="190"/>
      <c r="I375" s="190"/>
      <c r="J375" s="191"/>
    </row>
    <row r="376" spans="1:10" x14ac:dyDescent="0.25">
      <c r="A376" s="191"/>
      <c r="B376" s="191"/>
      <c r="C376" s="191"/>
      <c r="D376" s="191"/>
      <c r="E376" s="191"/>
      <c r="F376" s="190" t="str">
        <f t="shared" si="8"/>
        <v xml:space="preserve"> </v>
      </c>
      <c r="G376" s="195" t="str">
        <f t="shared" si="9"/>
        <v xml:space="preserve"> </v>
      </c>
      <c r="H376" s="190"/>
      <c r="I376" s="190"/>
      <c r="J376" s="191"/>
    </row>
    <row r="377" spans="1:10" x14ac:dyDescent="0.25">
      <c r="A377" s="191"/>
      <c r="B377" s="191"/>
      <c r="C377" s="191"/>
      <c r="D377" s="191"/>
      <c r="E377" s="191"/>
      <c r="F377" s="190" t="str">
        <f t="shared" si="8"/>
        <v xml:space="preserve"> </v>
      </c>
      <c r="G377" s="195" t="str">
        <f t="shared" si="9"/>
        <v xml:space="preserve"> </v>
      </c>
      <c r="H377" s="190"/>
      <c r="I377" s="190"/>
      <c r="J377" s="191"/>
    </row>
    <row r="378" spans="1:10" x14ac:dyDescent="0.25">
      <c r="A378" s="191"/>
      <c r="B378" s="191"/>
      <c r="C378" s="191"/>
      <c r="D378" s="191"/>
      <c r="E378" s="191"/>
      <c r="F378" s="190" t="str">
        <f t="shared" si="8"/>
        <v xml:space="preserve"> </v>
      </c>
      <c r="G378" s="195" t="str">
        <f t="shared" si="9"/>
        <v xml:space="preserve"> </v>
      </c>
      <c r="H378" s="190"/>
      <c r="I378" s="190"/>
      <c r="J378" s="191"/>
    </row>
    <row r="379" spans="1:10" x14ac:dyDescent="0.25">
      <c r="A379" s="191"/>
      <c r="B379" s="191"/>
      <c r="C379" s="191"/>
      <c r="D379" s="191"/>
      <c r="E379" s="191"/>
      <c r="F379" s="190" t="str">
        <f t="shared" si="8"/>
        <v xml:space="preserve"> </v>
      </c>
      <c r="G379" s="195" t="str">
        <f t="shared" si="9"/>
        <v xml:space="preserve"> </v>
      </c>
      <c r="H379" s="190"/>
      <c r="I379" s="190"/>
      <c r="J379" s="191"/>
    </row>
    <row r="380" spans="1:10" x14ac:dyDescent="0.25">
      <c r="A380" s="191"/>
      <c r="B380" s="191"/>
      <c r="C380" s="191"/>
      <c r="D380" s="191"/>
      <c r="E380" s="191"/>
      <c r="F380" s="190" t="str">
        <f t="shared" si="8"/>
        <v xml:space="preserve"> </v>
      </c>
      <c r="G380" s="195" t="str">
        <f t="shared" si="9"/>
        <v xml:space="preserve"> </v>
      </c>
      <c r="H380" s="190"/>
      <c r="I380" s="190"/>
      <c r="J380" s="191"/>
    </row>
    <row r="381" spans="1:10" x14ac:dyDescent="0.25">
      <c r="A381" s="191"/>
      <c r="B381" s="191"/>
      <c r="C381" s="191"/>
      <c r="D381" s="191"/>
      <c r="E381" s="191"/>
      <c r="F381" s="190" t="str">
        <f t="shared" si="8"/>
        <v xml:space="preserve"> </v>
      </c>
      <c r="G381" s="195" t="str">
        <f t="shared" si="9"/>
        <v xml:space="preserve"> </v>
      </c>
      <c r="H381" s="190"/>
      <c r="I381" s="190"/>
      <c r="J381" s="191"/>
    </row>
    <row r="382" spans="1:10" x14ac:dyDescent="0.25">
      <c r="A382" s="191"/>
      <c r="B382" s="191"/>
      <c r="C382" s="191"/>
      <c r="D382" s="191"/>
      <c r="E382" s="191"/>
      <c r="F382" s="190" t="str">
        <f t="shared" si="8"/>
        <v xml:space="preserve"> </v>
      </c>
      <c r="G382" s="195" t="str">
        <f t="shared" si="9"/>
        <v xml:space="preserve"> </v>
      </c>
      <c r="H382" s="190"/>
      <c r="I382" s="190"/>
      <c r="J382" s="191"/>
    </row>
    <row r="383" spans="1:10" x14ac:dyDescent="0.25">
      <c r="A383" s="191"/>
      <c r="B383" s="191"/>
      <c r="C383" s="191"/>
      <c r="D383" s="191"/>
      <c r="E383" s="191"/>
      <c r="F383" s="190" t="str">
        <f t="shared" si="8"/>
        <v xml:space="preserve"> </v>
      </c>
      <c r="G383" s="195" t="str">
        <f t="shared" si="9"/>
        <v xml:space="preserve"> </v>
      </c>
      <c r="H383" s="190"/>
      <c r="I383" s="190"/>
      <c r="J383" s="191"/>
    </row>
    <row r="384" spans="1:10" x14ac:dyDescent="0.25">
      <c r="A384" s="191"/>
      <c r="B384" s="191"/>
      <c r="C384" s="191"/>
      <c r="D384" s="191"/>
      <c r="E384" s="191"/>
      <c r="F384" s="190" t="str">
        <f t="shared" si="8"/>
        <v xml:space="preserve"> </v>
      </c>
      <c r="G384" s="195" t="str">
        <f t="shared" si="9"/>
        <v xml:space="preserve"> </v>
      </c>
      <c r="H384" s="190"/>
      <c r="I384" s="190"/>
      <c r="J384" s="191"/>
    </row>
    <row r="385" spans="1:10" x14ac:dyDescent="0.25">
      <c r="A385" s="191"/>
      <c r="B385" s="191"/>
      <c r="C385" s="191"/>
      <c r="D385" s="191"/>
      <c r="E385" s="191"/>
      <c r="F385" s="190" t="str">
        <f t="shared" si="8"/>
        <v xml:space="preserve"> </v>
      </c>
      <c r="G385" s="195" t="str">
        <f t="shared" si="9"/>
        <v xml:space="preserve"> </v>
      </c>
      <c r="H385" s="190"/>
      <c r="I385" s="190"/>
      <c r="J385" s="191"/>
    </row>
    <row r="386" spans="1:10" x14ac:dyDescent="0.25">
      <c r="A386" s="191"/>
      <c r="B386" s="191"/>
      <c r="C386" s="191"/>
      <c r="D386" s="191"/>
      <c r="E386" s="191"/>
      <c r="F386" s="190" t="str">
        <f t="shared" si="8"/>
        <v xml:space="preserve"> </v>
      </c>
      <c r="G386" s="195" t="str">
        <f t="shared" si="9"/>
        <v xml:space="preserve"> </v>
      </c>
      <c r="H386" s="190"/>
      <c r="I386" s="190"/>
      <c r="J386" s="191"/>
    </row>
    <row r="387" spans="1:10" x14ac:dyDescent="0.25">
      <c r="A387" s="191"/>
      <c r="B387" s="191"/>
      <c r="C387" s="191"/>
      <c r="D387" s="191"/>
      <c r="E387" s="191"/>
      <c r="F387" s="190" t="str">
        <f t="shared" si="8"/>
        <v xml:space="preserve"> </v>
      </c>
      <c r="G387" s="195" t="str">
        <f t="shared" si="9"/>
        <v xml:space="preserve"> </v>
      </c>
      <c r="H387" s="190"/>
      <c r="I387" s="190"/>
      <c r="J387" s="191"/>
    </row>
    <row r="388" spans="1:10" x14ac:dyDescent="0.25">
      <c r="A388" s="191"/>
      <c r="B388" s="191"/>
      <c r="C388" s="191"/>
      <c r="D388" s="191"/>
      <c r="E388" s="191"/>
      <c r="F388" s="190" t="str">
        <f t="shared" ref="F388:F400" si="10">IF(E388-D388=0," ",E388-D388)</f>
        <v xml:space="preserve"> </v>
      </c>
      <c r="G388" s="195" t="str">
        <f t="shared" ref="G388:G400" si="11">IFERROR(E388/D388%," ")</f>
        <v xml:space="preserve"> </v>
      </c>
      <c r="H388" s="190"/>
      <c r="I388" s="190"/>
      <c r="J388" s="191"/>
    </row>
    <row r="389" spans="1:10" x14ac:dyDescent="0.25">
      <c r="A389" s="191"/>
      <c r="B389" s="191"/>
      <c r="C389" s="191"/>
      <c r="D389" s="191"/>
      <c r="E389" s="191"/>
      <c r="F389" s="190" t="str">
        <f t="shared" si="10"/>
        <v xml:space="preserve"> </v>
      </c>
      <c r="G389" s="195" t="str">
        <f t="shared" si="11"/>
        <v xml:space="preserve"> </v>
      </c>
      <c r="H389" s="190"/>
      <c r="I389" s="190"/>
      <c r="J389" s="191"/>
    </row>
    <row r="390" spans="1:10" x14ac:dyDescent="0.25">
      <c r="A390" s="191"/>
      <c r="B390" s="191"/>
      <c r="C390" s="191"/>
      <c r="D390" s="191"/>
      <c r="E390" s="191"/>
      <c r="F390" s="190" t="str">
        <f t="shared" si="10"/>
        <v xml:space="preserve"> </v>
      </c>
      <c r="G390" s="195" t="str">
        <f t="shared" si="11"/>
        <v xml:space="preserve"> </v>
      </c>
      <c r="H390" s="190"/>
      <c r="I390" s="190"/>
      <c r="J390" s="191"/>
    </row>
    <row r="391" spans="1:10" x14ac:dyDescent="0.25">
      <c r="A391" s="191"/>
      <c r="B391" s="191"/>
      <c r="C391" s="191"/>
      <c r="D391" s="191"/>
      <c r="E391" s="191"/>
      <c r="F391" s="190" t="str">
        <f t="shared" si="10"/>
        <v xml:space="preserve"> </v>
      </c>
      <c r="G391" s="195" t="str">
        <f t="shared" si="11"/>
        <v xml:space="preserve"> </v>
      </c>
      <c r="H391" s="190"/>
      <c r="I391" s="190"/>
      <c r="J391" s="191"/>
    </row>
    <row r="392" spans="1:10" x14ac:dyDescent="0.25">
      <c r="A392" s="191"/>
      <c r="B392" s="191"/>
      <c r="C392" s="191"/>
      <c r="D392" s="191"/>
      <c r="E392" s="191"/>
      <c r="F392" s="190" t="str">
        <f t="shared" si="10"/>
        <v xml:space="preserve"> </v>
      </c>
      <c r="G392" s="195" t="str">
        <f t="shared" si="11"/>
        <v xml:space="preserve"> </v>
      </c>
      <c r="H392" s="190"/>
      <c r="I392" s="190"/>
      <c r="J392" s="191"/>
    </row>
    <row r="393" spans="1:10" x14ac:dyDescent="0.25">
      <c r="A393" s="191"/>
      <c r="B393" s="191"/>
      <c r="C393" s="191"/>
      <c r="D393" s="191"/>
      <c r="E393" s="191"/>
      <c r="F393" s="190" t="str">
        <f t="shared" si="10"/>
        <v xml:space="preserve"> </v>
      </c>
      <c r="G393" s="195" t="str">
        <f t="shared" si="11"/>
        <v xml:space="preserve"> </v>
      </c>
      <c r="H393" s="190"/>
      <c r="I393" s="190"/>
      <c r="J393" s="191"/>
    </row>
    <row r="394" spans="1:10" x14ac:dyDescent="0.25">
      <c r="A394" s="191"/>
      <c r="B394" s="191"/>
      <c r="C394" s="191"/>
      <c r="D394" s="191"/>
      <c r="E394" s="191"/>
      <c r="F394" s="190" t="str">
        <f t="shared" si="10"/>
        <v xml:space="preserve"> </v>
      </c>
      <c r="G394" s="195" t="str">
        <f t="shared" si="11"/>
        <v xml:space="preserve"> </v>
      </c>
      <c r="H394" s="190"/>
      <c r="I394" s="190"/>
      <c r="J394" s="191"/>
    </row>
    <row r="395" spans="1:10" x14ac:dyDescent="0.25">
      <c r="A395" s="191"/>
      <c r="B395" s="191"/>
      <c r="C395" s="191"/>
      <c r="D395" s="191"/>
      <c r="E395" s="191"/>
      <c r="F395" s="190" t="str">
        <f t="shared" si="10"/>
        <v xml:space="preserve"> </v>
      </c>
      <c r="G395" s="195" t="str">
        <f t="shared" si="11"/>
        <v xml:space="preserve"> </v>
      </c>
      <c r="H395" s="190"/>
      <c r="I395" s="190"/>
      <c r="J395" s="191"/>
    </row>
    <row r="396" spans="1:10" x14ac:dyDescent="0.25">
      <c r="A396" s="191"/>
      <c r="B396" s="191"/>
      <c r="C396" s="191"/>
      <c r="D396" s="191"/>
      <c r="E396" s="191"/>
      <c r="F396" s="190" t="str">
        <f t="shared" si="10"/>
        <v xml:space="preserve"> </v>
      </c>
      <c r="G396" s="195" t="str">
        <f t="shared" si="11"/>
        <v xml:space="preserve"> </v>
      </c>
      <c r="H396" s="190"/>
      <c r="I396" s="190"/>
      <c r="J396" s="191"/>
    </row>
    <row r="397" spans="1:10" x14ac:dyDescent="0.25">
      <c r="A397" s="191"/>
      <c r="B397" s="191"/>
      <c r="C397" s="191"/>
      <c r="D397" s="191"/>
      <c r="E397" s="191"/>
      <c r="F397" s="190" t="str">
        <f t="shared" si="10"/>
        <v xml:space="preserve"> </v>
      </c>
      <c r="G397" s="195" t="str">
        <f t="shared" si="11"/>
        <v xml:space="preserve"> </v>
      </c>
      <c r="H397" s="190"/>
      <c r="I397" s="190"/>
      <c r="J397" s="191"/>
    </row>
    <row r="398" spans="1:10" x14ac:dyDescent="0.25">
      <c r="A398" s="191"/>
      <c r="B398" s="191"/>
      <c r="C398" s="191"/>
      <c r="D398" s="191"/>
      <c r="E398" s="191"/>
      <c r="F398" s="190" t="str">
        <f t="shared" si="10"/>
        <v xml:space="preserve"> </v>
      </c>
      <c r="G398" s="195" t="str">
        <f t="shared" si="11"/>
        <v xml:space="preserve"> </v>
      </c>
      <c r="H398" s="190"/>
      <c r="I398" s="190"/>
      <c r="J398" s="191"/>
    </row>
    <row r="399" spans="1:10" x14ac:dyDescent="0.25">
      <c r="A399" s="191"/>
      <c r="B399" s="191"/>
      <c r="C399" s="191"/>
      <c r="D399" s="191"/>
      <c r="E399" s="191"/>
      <c r="F399" s="190" t="str">
        <f t="shared" si="10"/>
        <v xml:space="preserve"> </v>
      </c>
      <c r="G399" s="195" t="str">
        <f t="shared" si="11"/>
        <v xml:space="preserve"> </v>
      </c>
      <c r="H399" s="190"/>
      <c r="I399" s="190"/>
      <c r="J399" s="191"/>
    </row>
    <row r="400" spans="1:10" x14ac:dyDescent="0.25">
      <c r="A400" s="191"/>
      <c r="B400" s="191"/>
      <c r="C400" s="191"/>
      <c r="D400" s="191"/>
      <c r="E400" s="191"/>
      <c r="F400" s="190" t="str">
        <f t="shared" si="10"/>
        <v xml:space="preserve"> </v>
      </c>
      <c r="G400" s="195" t="str">
        <f t="shared" si="11"/>
        <v xml:space="preserve"> </v>
      </c>
      <c r="H400" s="190"/>
      <c r="I400" s="190"/>
      <c r="J400" s="200"/>
    </row>
    <row r="401" spans="1:9" ht="16.5" customHeight="1" x14ac:dyDescent="0.25">
      <c r="A401" s="191"/>
      <c r="B401" s="191"/>
      <c r="C401" s="191"/>
      <c r="D401" s="191"/>
      <c r="E401" s="191"/>
      <c r="F401" s="191"/>
      <c r="G401" s="191"/>
      <c r="H401" s="191"/>
      <c r="I401" s="191"/>
    </row>
  </sheetData>
  <conditionalFormatting sqref="E10:E22 H10:H22 E24:E37 H24:H37 E39:E56 H39:H56 E58:E61 H58:H61 E63:E66 H63:H66">
    <cfRule type="cellIs" dxfId="214" priority="1" stopIfTrue="1" operator="between">
      <formula>(-1)*$H$6</formula>
      <formula>$H$6</formula>
    </cfRule>
    <cfRule type="cellIs" dxfId="213" priority="2" stopIfTrue="1" operator="lessThanOrEqual">
      <formula>(-1)*$H$6</formula>
    </cfRule>
    <cfRule type="cellIs" dxfId="212" priority="3" stopIfTrue="1" operator="greaterThanOrEqual">
      <formula>$H$6</formula>
    </cfRule>
  </conditionalFormatting>
  <conditionalFormatting sqref="I10">
    <cfRule type="cellIs" dxfId="211" priority="4" stopIfTrue="1" operator="greaterThan">
      <formula>$H10</formula>
    </cfRule>
    <cfRule type="cellIs" dxfId="210" priority="5" stopIfTrue="1" operator="lessThan">
      <formula>$H10</formula>
    </cfRule>
    <cfRule type="cellIs" dxfId="209" priority="6" stopIfTrue="1" operator="greaterThan">
      <formula>$H10</formula>
    </cfRule>
    <cfRule type="cellIs" dxfId="208" priority="7" stopIfTrue="1" operator="lessThan">
      <formula>$H10</formula>
    </cfRule>
  </conditionalFormatting>
  <conditionalFormatting sqref="I11">
    <cfRule type="cellIs" dxfId="207" priority="8" stopIfTrue="1" operator="greaterThan">
      <formula>$H11</formula>
    </cfRule>
    <cfRule type="cellIs" dxfId="206" priority="9" stopIfTrue="1" operator="lessThan">
      <formula>$H11</formula>
    </cfRule>
    <cfRule type="cellIs" dxfId="205" priority="10" stopIfTrue="1" operator="greaterThan">
      <formula>$H11</formula>
    </cfRule>
    <cfRule type="cellIs" dxfId="204" priority="11" stopIfTrue="1" operator="lessThan">
      <formula>$H11</formula>
    </cfRule>
  </conditionalFormatting>
  <conditionalFormatting sqref="I12">
    <cfRule type="cellIs" dxfId="203" priority="12" stopIfTrue="1" operator="greaterThan">
      <formula>$H12</formula>
    </cfRule>
    <cfRule type="cellIs" dxfId="202" priority="13" stopIfTrue="1" operator="lessThan">
      <formula>$H12</formula>
    </cfRule>
    <cfRule type="cellIs" dxfId="201" priority="14" stopIfTrue="1" operator="greaterThan">
      <formula>$H12</formula>
    </cfRule>
    <cfRule type="cellIs" dxfId="200" priority="15" stopIfTrue="1" operator="lessThan">
      <formula>$H12</formula>
    </cfRule>
  </conditionalFormatting>
  <conditionalFormatting sqref="I13">
    <cfRule type="cellIs" dxfId="199" priority="16" stopIfTrue="1" operator="greaterThan">
      <formula>$H13</formula>
    </cfRule>
    <cfRule type="cellIs" dxfId="198" priority="17" stopIfTrue="1" operator="lessThan">
      <formula>$H13</formula>
    </cfRule>
    <cfRule type="cellIs" dxfId="197" priority="18" stopIfTrue="1" operator="greaterThan">
      <formula>$H13</formula>
    </cfRule>
    <cfRule type="cellIs" dxfId="196" priority="19" stopIfTrue="1" operator="lessThan">
      <formula>$H13</formula>
    </cfRule>
  </conditionalFormatting>
  <conditionalFormatting sqref="I14">
    <cfRule type="cellIs" dxfId="195" priority="20" stopIfTrue="1" operator="greaterThan">
      <formula>$H14</formula>
    </cfRule>
    <cfRule type="cellIs" dxfId="194" priority="21" stopIfTrue="1" operator="lessThan">
      <formula>$H14</formula>
    </cfRule>
    <cfRule type="cellIs" dxfId="193" priority="22" stopIfTrue="1" operator="greaterThan">
      <formula>$H14</formula>
    </cfRule>
    <cfRule type="cellIs" dxfId="192" priority="23" stopIfTrue="1" operator="lessThan">
      <formula>$H14</formula>
    </cfRule>
  </conditionalFormatting>
  <conditionalFormatting sqref="I15">
    <cfRule type="cellIs" dxfId="191" priority="24" stopIfTrue="1" operator="greaterThan">
      <formula>$H15</formula>
    </cfRule>
    <cfRule type="cellIs" dxfId="190" priority="25" stopIfTrue="1" operator="lessThan">
      <formula>$H15</formula>
    </cfRule>
    <cfRule type="cellIs" dxfId="189" priority="26" stopIfTrue="1" operator="greaterThan">
      <formula>$H15</formula>
    </cfRule>
    <cfRule type="cellIs" dxfId="188" priority="27" stopIfTrue="1" operator="lessThan">
      <formula>$H15</formula>
    </cfRule>
  </conditionalFormatting>
  <conditionalFormatting sqref="I16">
    <cfRule type="cellIs" dxfId="187" priority="28" stopIfTrue="1" operator="greaterThan">
      <formula>$H16</formula>
    </cfRule>
    <cfRule type="cellIs" dxfId="186" priority="29" stopIfTrue="1" operator="lessThan">
      <formula>$H16</formula>
    </cfRule>
    <cfRule type="cellIs" dxfId="185" priority="30" stopIfTrue="1" operator="greaterThan">
      <formula>$H16</formula>
    </cfRule>
    <cfRule type="cellIs" dxfId="184" priority="31" stopIfTrue="1" operator="lessThan">
      <formula>$H16</formula>
    </cfRule>
  </conditionalFormatting>
  <conditionalFormatting sqref="I17">
    <cfRule type="cellIs" dxfId="183" priority="32" stopIfTrue="1" operator="greaterThan">
      <formula>$H17</formula>
    </cfRule>
    <cfRule type="cellIs" dxfId="182" priority="33" stopIfTrue="1" operator="lessThan">
      <formula>$H17</formula>
    </cfRule>
    <cfRule type="cellIs" dxfId="181" priority="34" stopIfTrue="1" operator="greaterThan">
      <formula>$H17</formula>
    </cfRule>
    <cfRule type="cellIs" dxfId="180" priority="35" stopIfTrue="1" operator="lessThan">
      <formula>$H17</formula>
    </cfRule>
  </conditionalFormatting>
  <conditionalFormatting sqref="I18">
    <cfRule type="cellIs" dxfId="179" priority="36" stopIfTrue="1" operator="greaterThan">
      <formula>$H18</formula>
    </cfRule>
    <cfRule type="cellIs" dxfId="178" priority="37" stopIfTrue="1" operator="lessThan">
      <formula>$H18</formula>
    </cfRule>
    <cfRule type="cellIs" dxfId="177" priority="38" stopIfTrue="1" operator="greaterThan">
      <formula>$H18</formula>
    </cfRule>
    <cfRule type="cellIs" dxfId="176" priority="39" stopIfTrue="1" operator="lessThan">
      <formula>$H18</formula>
    </cfRule>
  </conditionalFormatting>
  <conditionalFormatting sqref="I19">
    <cfRule type="cellIs" dxfId="175" priority="40" stopIfTrue="1" operator="greaterThan">
      <formula>$H19</formula>
    </cfRule>
    <cfRule type="cellIs" dxfId="174" priority="41" stopIfTrue="1" operator="lessThan">
      <formula>$H19</formula>
    </cfRule>
    <cfRule type="cellIs" dxfId="173" priority="42" stopIfTrue="1" operator="greaterThan">
      <formula>$H19</formula>
    </cfRule>
    <cfRule type="cellIs" dxfId="172" priority="43" stopIfTrue="1" operator="lessThan">
      <formula>$H19</formula>
    </cfRule>
  </conditionalFormatting>
  <conditionalFormatting sqref="I20">
    <cfRule type="cellIs" dxfId="171" priority="44" stopIfTrue="1" operator="greaterThan">
      <formula>$H20</formula>
    </cfRule>
    <cfRule type="cellIs" dxfId="170" priority="45" stopIfTrue="1" operator="lessThan">
      <formula>$H20</formula>
    </cfRule>
    <cfRule type="cellIs" dxfId="169" priority="46" stopIfTrue="1" operator="greaterThan">
      <formula>$H20</formula>
    </cfRule>
    <cfRule type="cellIs" dxfId="168" priority="47" stopIfTrue="1" operator="lessThan">
      <formula>$H20</formula>
    </cfRule>
  </conditionalFormatting>
  <conditionalFormatting sqref="I21">
    <cfRule type="cellIs" dxfId="167" priority="48" stopIfTrue="1" operator="greaterThan">
      <formula>$H21</formula>
    </cfRule>
    <cfRule type="cellIs" dxfId="166" priority="49" stopIfTrue="1" operator="lessThan">
      <formula>$H21</formula>
    </cfRule>
    <cfRule type="cellIs" dxfId="165" priority="50" stopIfTrue="1" operator="greaterThan">
      <formula>$H21</formula>
    </cfRule>
    <cfRule type="cellIs" dxfId="164" priority="51" stopIfTrue="1" operator="lessThan">
      <formula>$H21</formula>
    </cfRule>
  </conditionalFormatting>
  <conditionalFormatting sqref="I22">
    <cfRule type="cellIs" dxfId="163" priority="52" stopIfTrue="1" operator="greaterThan">
      <formula>$H22</formula>
    </cfRule>
    <cfRule type="cellIs" dxfId="162" priority="53" stopIfTrue="1" operator="lessThan">
      <formula>$H22</formula>
    </cfRule>
    <cfRule type="cellIs" dxfId="161" priority="54" stopIfTrue="1" operator="greaterThan">
      <formula>$H22</formula>
    </cfRule>
    <cfRule type="cellIs" dxfId="160" priority="55" stopIfTrue="1" operator="lessThan">
      <formula>$H22</formula>
    </cfRule>
  </conditionalFormatting>
  <conditionalFormatting sqref="I24">
    <cfRule type="cellIs" dxfId="159" priority="56" stopIfTrue="1" operator="greaterThan">
      <formula>$H24</formula>
    </cfRule>
    <cfRule type="cellIs" dxfId="158" priority="57" stopIfTrue="1" operator="lessThan">
      <formula>$H24</formula>
    </cfRule>
    <cfRule type="cellIs" dxfId="157" priority="58" stopIfTrue="1" operator="greaterThan">
      <formula>$H24</formula>
    </cfRule>
    <cfRule type="cellIs" dxfId="156" priority="59" stopIfTrue="1" operator="lessThan">
      <formula>$H24</formula>
    </cfRule>
  </conditionalFormatting>
  <conditionalFormatting sqref="I25">
    <cfRule type="cellIs" dxfId="155" priority="60" stopIfTrue="1" operator="greaterThan">
      <formula>$H25</formula>
    </cfRule>
    <cfRule type="cellIs" dxfId="154" priority="61" stopIfTrue="1" operator="lessThan">
      <formula>$H25</formula>
    </cfRule>
    <cfRule type="cellIs" dxfId="153" priority="62" stopIfTrue="1" operator="greaterThan">
      <formula>$H25</formula>
    </cfRule>
    <cfRule type="cellIs" dxfId="152" priority="63" stopIfTrue="1" operator="lessThan">
      <formula>$H25</formula>
    </cfRule>
  </conditionalFormatting>
  <conditionalFormatting sqref="I26">
    <cfRule type="cellIs" dxfId="151" priority="64" stopIfTrue="1" operator="greaterThan">
      <formula>$H26</formula>
    </cfRule>
    <cfRule type="cellIs" dxfId="150" priority="65" stopIfTrue="1" operator="lessThan">
      <formula>$H26</formula>
    </cfRule>
    <cfRule type="cellIs" dxfId="149" priority="66" stopIfTrue="1" operator="greaterThan">
      <formula>$H26</formula>
    </cfRule>
    <cfRule type="cellIs" dxfId="148" priority="67" stopIfTrue="1" operator="lessThan">
      <formula>$H26</formula>
    </cfRule>
  </conditionalFormatting>
  <conditionalFormatting sqref="I27">
    <cfRule type="cellIs" dxfId="147" priority="68" stopIfTrue="1" operator="greaterThan">
      <formula>$H27</formula>
    </cfRule>
    <cfRule type="cellIs" dxfId="146" priority="69" stopIfTrue="1" operator="lessThan">
      <formula>$H27</formula>
    </cfRule>
    <cfRule type="cellIs" dxfId="145" priority="70" stopIfTrue="1" operator="greaterThan">
      <formula>$H27</formula>
    </cfRule>
    <cfRule type="cellIs" dxfId="144" priority="71" stopIfTrue="1" operator="lessThan">
      <formula>$H27</formula>
    </cfRule>
  </conditionalFormatting>
  <conditionalFormatting sqref="I28">
    <cfRule type="cellIs" dxfId="143" priority="72" stopIfTrue="1" operator="greaterThan">
      <formula>$H28</formula>
    </cfRule>
    <cfRule type="cellIs" dxfId="142" priority="73" stopIfTrue="1" operator="lessThan">
      <formula>$H28</formula>
    </cfRule>
    <cfRule type="cellIs" dxfId="141" priority="74" stopIfTrue="1" operator="greaterThan">
      <formula>$H28</formula>
    </cfRule>
    <cfRule type="cellIs" dxfId="140" priority="75" stopIfTrue="1" operator="lessThan">
      <formula>$H28</formula>
    </cfRule>
  </conditionalFormatting>
  <conditionalFormatting sqref="I29">
    <cfRule type="cellIs" dxfId="139" priority="76" stopIfTrue="1" operator="greaterThan">
      <formula>$H29</formula>
    </cfRule>
    <cfRule type="cellIs" dxfId="138" priority="77" stopIfTrue="1" operator="lessThan">
      <formula>$H29</formula>
    </cfRule>
    <cfRule type="cellIs" dxfId="137" priority="78" stopIfTrue="1" operator="greaterThan">
      <formula>$H29</formula>
    </cfRule>
    <cfRule type="cellIs" dxfId="136" priority="79" stopIfTrue="1" operator="lessThan">
      <formula>$H29</formula>
    </cfRule>
  </conditionalFormatting>
  <conditionalFormatting sqref="I30">
    <cfRule type="cellIs" dxfId="135" priority="80" stopIfTrue="1" operator="greaterThan">
      <formula>$H30</formula>
    </cfRule>
    <cfRule type="cellIs" dxfId="134" priority="81" stopIfTrue="1" operator="lessThan">
      <formula>$H30</formula>
    </cfRule>
    <cfRule type="cellIs" dxfId="133" priority="82" stopIfTrue="1" operator="greaterThan">
      <formula>$H30</formula>
    </cfRule>
    <cfRule type="cellIs" dxfId="132" priority="83" stopIfTrue="1" operator="lessThan">
      <formula>$H30</formula>
    </cfRule>
  </conditionalFormatting>
  <conditionalFormatting sqref="I31">
    <cfRule type="cellIs" dxfId="131" priority="84" stopIfTrue="1" operator="greaterThan">
      <formula>$H31</formula>
    </cfRule>
    <cfRule type="cellIs" dxfId="130" priority="85" stopIfTrue="1" operator="lessThan">
      <formula>$H31</formula>
    </cfRule>
    <cfRule type="cellIs" dxfId="129" priority="86" stopIfTrue="1" operator="greaterThan">
      <formula>$H31</formula>
    </cfRule>
    <cfRule type="cellIs" dxfId="128" priority="87" stopIfTrue="1" operator="lessThan">
      <formula>$H31</formula>
    </cfRule>
  </conditionalFormatting>
  <conditionalFormatting sqref="I32">
    <cfRule type="cellIs" dxfId="127" priority="88" stopIfTrue="1" operator="greaterThan">
      <formula>$H32</formula>
    </cfRule>
    <cfRule type="cellIs" dxfId="126" priority="89" stopIfTrue="1" operator="lessThan">
      <formula>$H32</formula>
    </cfRule>
    <cfRule type="cellIs" dxfId="125" priority="90" stopIfTrue="1" operator="greaterThan">
      <formula>$H32</formula>
    </cfRule>
    <cfRule type="cellIs" dxfId="124" priority="91" stopIfTrue="1" operator="lessThan">
      <formula>$H32</formula>
    </cfRule>
  </conditionalFormatting>
  <conditionalFormatting sqref="I33">
    <cfRule type="cellIs" dxfId="123" priority="92" stopIfTrue="1" operator="greaterThan">
      <formula>$H33</formula>
    </cfRule>
    <cfRule type="cellIs" dxfId="122" priority="93" stopIfTrue="1" operator="lessThan">
      <formula>$H33</formula>
    </cfRule>
    <cfRule type="cellIs" dxfId="121" priority="94" stopIfTrue="1" operator="greaterThan">
      <formula>$H33</formula>
    </cfRule>
    <cfRule type="cellIs" dxfId="120" priority="95" stopIfTrue="1" operator="lessThan">
      <formula>$H33</formula>
    </cfRule>
  </conditionalFormatting>
  <conditionalFormatting sqref="I34">
    <cfRule type="cellIs" dxfId="119" priority="96" stopIfTrue="1" operator="greaterThan">
      <formula>$H34</formula>
    </cfRule>
    <cfRule type="cellIs" dxfId="118" priority="97" stopIfTrue="1" operator="lessThan">
      <formula>$H34</formula>
    </cfRule>
    <cfRule type="cellIs" dxfId="117" priority="98" stopIfTrue="1" operator="greaterThan">
      <formula>$H34</formula>
    </cfRule>
    <cfRule type="cellIs" dxfId="116" priority="99" stopIfTrue="1" operator="lessThan">
      <formula>$H34</formula>
    </cfRule>
  </conditionalFormatting>
  <conditionalFormatting sqref="I35">
    <cfRule type="cellIs" dxfId="115" priority="100" stopIfTrue="1" operator="greaterThan">
      <formula>$H35</formula>
    </cfRule>
    <cfRule type="cellIs" dxfId="114" priority="101" stopIfTrue="1" operator="lessThan">
      <formula>$H35</formula>
    </cfRule>
    <cfRule type="cellIs" dxfId="113" priority="102" stopIfTrue="1" operator="greaterThan">
      <formula>$H35</formula>
    </cfRule>
    <cfRule type="cellIs" dxfId="112" priority="103" stopIfTrue="1" operator="lessThan">
      <formula>$H35</formula>
    </cfRule>
  </conditionalFormatting>
  <conditionalFormatting sqref="I36">
    <cfRule type="cellIs" dxfId="111" priority="104" stopIfTrue="1" operator="greaterThan">
      <formula>$H36</formula>
    </cfRule>
    <cfRule type="cellIs" dxfId="110" priority="105" stopIfTrue="1" operator="lessThan">
      <formula>$H36</formula>
    </cfRule>
    <cfRule type="cellIs" dxfId="109" priority="106" stopIfTrue="1" operator="greaterThan">
      <formula>$H36</formula>
    </cfRule>
    <cfRule type="cellIs" dxfId="108" priority="107" stopIfTrue="1" operator="lessThan">
      <formula>$H36</formula>
    </cfRule>
  </conditionalFormatting>
  <conditionalFormatting sqref="I37">
    <cfRule type="cellIs" dxfId="107" priority="108" stopIfTrue="1" operator="greaterThan">
      <formula>$H37</formula>
    </cfRule>
    <cfRule type="cellIs" dxfId="106" priority="109" stopIfTrue="1" operator="lessThan">
      <formula>$H37</formula>
    </cfRule>
    <cfRule type="cellIs" dxfId="105" priority="110" stopIfTrue="1" operator="greaterThan">
      <formula>$H37</formula>
    </cfRule>
    <cfRule type="cellIs" dxfId="104" priority="111" stopIfTrue="1" operator="lessThan">
      <formula>$H37</formula>
    </cfRule>
  </conditionalFormatting>
  <conditionalFormatting sqref="I39">
    <cfRule type="cellIs" dxfId="103" priority="112" stopIfTrue="1" operator="greaterThan">
      <formula>$H39</formula>
    </cfRule>
    <cfRule type="cellIs" dxfId="102" priority="113" stopIfTrue="1" operator="lessThan">
      <formula>$H39</formula>
    </cfRule>
    <cfRule type="cellIs" dxfId="101" priority="114" stopIfTrue="1" operator="greaterThan">
      <formula>$H39</formula>
    </cfRule>
    <cfRule type="cellIs" dxfId="100" priority="115" stopIfTrue="1" operator="lessThan">
      <formula>$H39</formula>
    </cfRule>
  </conditionalFormatting>
  <conditionalFormatting sqref="I40">
    <cfRule type="cellIs" dxfId="99" priority="116" stopIfTrue="1" operator="greaterThan">
      <formula>$H40</formula>
    </cfRule>
    <cfRule type="cellIs" dxfId="98" priority="117" stopIfTrue="1" operator="lessThan">
      <formula>$H40</formula>
    </cfRule>
    <cfRule type="cellIs" dxfId="97" priority="118" stopIfTrue="1" operator="greaterThan">
      <formula>$H40</formula>
    </cfRule>
    <cfRule type="cellIs" dxfId="96" priority="119" stopIfTrue="1" operator="lessThan">
      <formula>$H40</formula>
    </cfRule>
  </conditionalFormatting>
  <conditionalFormatting sqref="I41">
    <cfRule type="cellIs" dxfId="95" priority="120" stopIfTrue="1" operator="greaterThan">
      <formula>$H41</formula>
    </cfRule>
    <cfRule type="cellIs" dxfId="94" priority="121" stopIfTrue="1" operator="lessThan">
      <formula>$H41</formula>
    </cfRule>
    <cfRule type="cellIs" dxfId="93" priority="122" stopIfTrue="1" operator="greaterThan">
      <formula>$H41</formula>
    </cfRule>
    <cfRule type="cellIs" dxfId="92" priority="123" stopIfTrue="1" operator="lessThan">
      <formula>$H41</formula>
    </cfRule>
  </conditionalFormatting>
  <conditionalFormatting sqref="I42">
    <cfRule type="cellIs" dxfId="91" priority="124" stopIfTrue="1" operator="greaterThan">
      <formula>$H42</formula>
    </cfRule>
    <cfRule type="cellIs" dxfId="90" priority="125" stopIfTrue="1" operator="lessThan">
      <formula>$H42</formula>
    </cfRule>
    <cfRule type="cellIs" dxfId="89" priority="126" stopIfTrue="1" operator="greaterThan">
      <formula>$H42</formula>
    </cfRule>
    <cfRule type="cellIs" dxfId="88" priority="127" stopIfTrue="1" operator="lessThan">
      <formula>$H42</formula>
    </cfRule>
  </conditionalFormatting>
  <conditionalFormatting sqref="I43">
    <cfRule type="cellIs" dxfId="87" priority="128" stopIfTrue="1" operator="greaterThan">
      <formula>$H43</formula>
    </cfRule>
    <cfRule type="cellIs" dxfId="86" priority="129" stopIfTrue="1" operator="lessThan">
      <formula>$H43</formula>
    </cfRule>
    <cfRule type="cellIs" dxfId="85" priority="130" stopIfTrue="1" operator="greaterThan">
      <formula>$H43</formula>
    </cfRule>
    <cfRule type="cellIs" dxfId="84" priority="131" stopIfTrue="1" operator="lessThan">
      <formula>$H43</formula>
    </cfRule>
  </conditionalFormatting>
  <conditionalFormatting sqref="I44">
    <cfRule type="cellIs" dxfId="83" priority="132" stopIfTrue="1" operator="greaterThan">
      <formula>$H44</formula>
    </cfRule>
    <cfRule type="cellIs" dxfId="82" priority="133" stopIfTrue="1" operator="lessThan">
      <formula>$H44</formula>
    </cfRule>
    <cfRule type="cellIs" dxfId="81" priority="134" stopIfTrue="1" operator="greaterThan">
      <formula>$H44</formula>
    </cfRule>
    <cfRule type="cellIs" dxfId="80" priority="135" stopIfTrue="1" operator="lessThan">
      <formula>$H44</formula>
    </cfRule>
  </conditionalFormatting>
  <conditionalFormatting sqref="I45">
    <cfRule type="cellIs" dxfId="79" priority="136" stopIfTrue="1" operator="greaterThan">
      <formula>$H45</formula>
    </cfRule>
    <cfRule type="cellIs" dxfId="78" priority="137" stopIfTrue="1" operator="lessThan">
      <formula>$H45</formula>
    </cfRule>
    <cfRule type="cellIs" dxfId="77" priority="138" stopIfTrue="1" operator="greaterThan">
      <formula>$H45</formula>
    </cfRule>
    <cfRule type="cellIs" dxfId="76" priority="139" stopIfTrue="1" operator="lessThan">
      <formula>$H45</formula>
    </cfRule>
  </conditionalFormatting>
  <conditionalFormatting sqref="I46">
    <cfRule type="cellIs" dxfId="75" priority="140" stopIfTrue="1" operator="greaterThan">
      <formula>$H46</formula>
    </cfRule>
    <cfRule type="cellIs" dxfId="74" priority="141" stopIfTrue="1" operator="lessThan">
      <formula>$H46</formula>
    </cfRule>
    <cfRule type="cellIs" dxfId="73" priority="142" stopIfTrue="1" operator="greaterThan">
      <formula>$H46</formula>
    </cfRule>
    <cfRule type="cellIs" dxfId="72" priority="143" stopIfTrue="1" operator="lessThan">
      <formula>$H46</formula>
    </cfRule>
  </conditionalFormatting>
  <conditionalFormatting sqref="I47">
    <cfRule type="cellIs" dxfId="71" priority="144" stopIfTrue="1" operator="greaterThan">
      <formula>$H47</formula>
    </cfRule>
    <cfRule type="cellIs" dxfId="70" priority="145" stopIfTrue="1" operator="lessThan">
      <formula>$H47</formula>
    </cfRule>
    <cfRule type="cellIs" dxfId="69" priority="146" stopIfTrue="1" operator="greaterThan">
      <formula>$H47</formula>
    </cfRule>
    <cfRule type="cellIs" dxfId="68" priority="147" stopIfTrue="1" operator="lessThan">
      <formula>$H47</formula>
    </cfRule>
  </conditionalFormatting>
  <conditionalFormatting sqref="I48">
    <cfRule type="cellIs" dxfId="67" priority="148" stopIfTrue="1" operator="greaterThan">
      <formula>$H48</formula>
    </cfRule>
    <cfRule type="cellIs" dxfId="66" priority="149" stopIfTrue="1" operator="lessThan">
      <formula>$H48</formula>
    </cfRule>
    <cfRule type="cellIs" dxfId="65" priority="150" stopIfTrue="1" operator="greaterThan">
      <formula>$H48</formula>
    </cfRule>
    <cfRule type="cellIs" dxfId="64" priority="151" stopIfTrue="1" operator="lessThan">
      <formula>$H48</formula>
    </cfRule>
  </conditionalFormatting>
  <conditionalFormatting sqref="I49">
    <cfRule type="cellIs" dxfId="63" priority="152" stopIfTrue="1" operator="greaterThan">
      <formula>$H49</formula>
    </cfRule>
    <cfRule type="cellIs" dxfId="62" priority="153" stopIfTrue="1" operator="lessThan">
      <formula>$H49</formula>
    </cfRule>
    <cfRule type="cellIs" dxfId="61" priority="154" stopIfTrue="1" operator="greaterThan">
      <formula>$H49</formula>
    </cfRule>
    <cfRule type="cellIs" dxfId="60" priority="155" stopIfTrue="1" operator="lessThan">
      <formula>$H49</formula>
    </cfRule>
  </conditionalFormatting>
  <conditionalFormatting sqref="I50">
    <cfRule type="cellIs" dxfId="59" priority="156" stopIfTrue="1" operator="greaterThan">
      <formula>$H50</formula>
    </cfRule>
    <cfRule type="cellIs" dxfId="58" priority="157" stopIfTrue="1" operator="lessThan">
      <formula>$H50</formula>
    </cfRule>
    <cfRule type="cellIs" dxfId="57" priority="158" stopIfTrue="1" operator="greaterThan">
      <formula>$H50</formula>
    </cfRule>
    <cfRule type="cellIs" dxfId="56" priority="159" stopIfTrue="1" operator="lessThan">
      <formula>$H50</formula>
    </cfRule>
  </conditionalFormatting>
  <conditionalFormatting sqref="I51">
    <cfRule type="cellIs" dxfId="55" priority="160" stopIfTrue="1" operator="greaterThan">
      <formula>$H51</formula>
    </cfRule>
    <cfRule type="cellIs" dxfId="54" priority="161" stopIfTrue="1" operator="lessThan">
      <formula>$H51</formula>
    </cfRule>
    <cfRule type="cellIs" dxfId="53" priority="162" stopIfTrue="1" operator="greaterThan">
      <formula>$H51</formula>
    </cfRule>
    <cfRule type="cellIs" dxfId="52" priority="163" stopIfTrue="1" operator="lessThan">
      <formula>$H51</formula>
    </cfRule>
  </conditionalFormatting>
  <conditionalFormatting sqref="I52">
    <cfRule type="cellIs" dxfId="51" priority="164" stopIfTrue="1" operator="greaterThan">
      <formula>$H52</formula>
    </cfRule>
    <cfRule type="cellIs" dxfId="50" priority="165" stopIfTrue="1" operator="lessThan">
      <formula>$H52</formula>
    </cfRule>
    <cfRule type="cellIs" dxfId="49" priority="166" stopIfTrue="1" operator="greaterThan">
      <formula>$H52</formula>
    </cfRule>
    <cfRule type="cellIs" dxfId="48" priority="167" stopIfTrue="1" operator="lessThan">
      <formula>$H52</formula>
    </cfRule>
  </conditionalFormatting>
  <conditionalFormatting sqref="I53">
    <cfRule type="cellIs" dxfId="47" priority="168" stopIfTrue="1" operator="greaterThan">
      <formula>$H53</formula>
    </cfRule>
    <cfRule type="cellIs" dxfId="46" priority="169" stopIfTrue="1" operator="lessThan">
      <formula>$H53</formula>
    </cfRule>
    <cfRule type="cellIs" dxfId="45" priority="170" stopIfTrue="1" operator="greaterThan">
      <formula>$H53</formula>
    </cfRule>
    <cfRule type="cellIs" dxfId="44" priority="171" stopIfTrue="1" operator="lessThan">
      <formula>$H53</formula>
    </cfRule>
  </conditionalFormatting>
  <conditionalFormatting sqref="I54">
    <cfRule type="cellIs" dxfId="43" priority="172" stopIfTrue="1" operator="greaterThan">
      <formula>$H54</formula>
    </cfRule>
    <cfRule type="cellIs" dxfId="42" priority="173" stopIfTrue="1" operator="lessThan">
      <formula>$H54</formula>
    </cfRule>
    <cfRule type="cellIs" dxfId="41" priority="174" stopIfTrue="1" operator="greaterThan">
      <formula>$H54</formula>
    </cfRule>
    <cfRule type="cellIs" dxfId="40" priority="175" stopIfTrue="1" operator="lessThan">
      <formula>$H54</formula>
    </cfRule>
  </conditionalFormatting>
  <conditionalFormatting sqref="I55">
    <cfRule type="cellIs" dxfId="39" priority="176" stopIfTrue="1" operator="greaterThan">
      <formula>$H55</formula>
    </cfRule>
    <cfRule type="cellIs" dxfId="38" priority="177" stopIfTrue="1" operator="lessThan">
      <formula>$H55</formula>
    </cfRule>
    <cfRule type="cellIs" dxfId="37" priority="178" stopIfTrue="1" operator="greaterThan">
      <formula>$H55</formula>
    </cfRule>
    <cfRule type="cellIs" dxfId="36" priority="179" stopIfTrue="1" operator="lessThan">
      <formula>$H55</formula>
    </cfRule>
  </conditionalFormatting>
  <conditionalFormatting sqref="I56">
    <cfRule type="cellIs" dxfId="35" priority="180" stopIfTrue="1" operator="greaterThan">
      <formula>$H56</formula>
    </cfRule>
    <cfRule type="cellIs" dxfId="34" priority="181" stopIfTrue="1" operator="lessThan">
      <formula>$H56</formula>
    </cfRule>
    <cfRule type="cellIs" dxfId="33" priority="182" stopIfTrue="1" operator="greaterThan">
      <formula>$H56</formula>
    </cfRule>
    <cfRule type="cellIs" dxfId="32" priority="183" stopIfTrue="1" operator="lessThan">
      <formula>$H56</formula>
    </cfRule>
  </conditionalFormatting>
  <conditionalFormatting sqref="I58">
    <cfRule type="cellIs" dxfId="31" priority="184" stopIfTrue="1" operator="greaterThan">
      <formula>$H58</formula>
    </cfRule>
    <cfRule type="cellIs" dxfId="30" priority="185" stopIfTrue="1" operator="lessThan">
      <formula>$H58</formula>
    </cfRule>
    <cfRule type="cellIs" dxfId="29" priority="186" stopIfTrue="1" operator="greaterThan">
      <formula>$H58</formula>
    </cfRule>
    <cfRule type="cellIs" dxfId="28" priority="187" stopIfTrue="1" operator="lessThan">
      <formula>$H58</formula>
    </cfRule>
  </conditionalFormatting>
  <conditionalFormatting sqref="I59">
    <cfRule type="cellIs" dxfId="27" priority="188" stopIfTrue="1" operator="greaterThan">
      <formula>$H59</formula>
    </cfRule>
    <cfRule type="cellIs" dxfId="26" priority="189" stopIfTrue="1" operator="lessThan">
      <formula>$H59</formula>
    </cfRule>
    <cfRule type="cellIs" dxfId="25" priority="190" stopIfTrue="1" operator="greaterThan">
      <formula>$H59</formula>
    </cfRule>
    <cfRule type="cellIs" dxfId="24" priority="191" stopIfTrue="1" operator="lessThan">
      <formula>$H59</formula>
    </cfRule>
  </conditionalFormatting>
  <conditionalFormatting sqref="I60">
    <cfRule type="cellIs" dxfId="23" priority="192" stopIfTrue="1" operator="greaterThan">
      <formula>$H60</formula>
    </cfRule>
    <cfRule type="cellIs" dxfId="22" priority="193" stopIfTrue="1" operator="lessThan">
      <formula>$H60</formula>
    </cfRule>
    <cfRule type="cellIs" dxfId="21" priority="194" stopIfTrue="1" operator="greaterThan">
      <formula>$H60</formula>
    </cfRule>
    <cfRule type="cellIs" dxfId="20" priority="195" stopIfTrue="1" operator="lessThan">
      <formula>$H60</formula>
    </cfRule>
  </conditionalFormatting>
  <conditionalFormatting sqref="I61">
    <cfRule type="cellIs" dxfId="19" priority="196" stopIfTrue="1" operator="greaterThan">
      <formula>$H61</formula>
    </cfRule>
    <cfRule type="cellIs" dxfId="18" priority="197" stopIfTrue="1" operator="lessThan">
      <formula>$H61</formula>
    </cfRule>
    <cfRule type="cellIs" dxfId="17" priority="198" stopIfTrue="1" operator="greaterThan">
      <formula>$H61</formula>
    </cfRule>
    <cfRule type="cellIs" dxfId="16" priority="199" stopIfTrue="1" operator="lessThan">
      <formula>$H61</formula>
    </cfRule>
  </conditionalFormatting>
  <conditionalFormatting sqref="I63">
    <cfRule type="cellIs" dxfId="15" priority="200" stopIfTrue="1" operator="greaterThan">
      <formula>$H63</formula>
    </cfRule>
    <cfRule type="cellIs" dxfId="14" priority="201" stopIfTrue="1" operator="lessThan">
      <formula>$H63</formula>
    </cfRule>
    <cfRule type="cellIs" dxfId="13" priority="202" stopIfTrue="1" operator="greaterThan">
      <formula>$H63</formula>
    </cfRule>
    <cfRule type="cellIs" dxfId="12" priority="203" stopIfTrue="1" operator="lessThan">
      <formula>$H63</formula>
    </cfRule>
  </conditionalFormatting>
  <conditionalFormatting sqref="I64">
    <cfRule type="cellIs" dxfId="11" priority="204" stopIfTrue="1" operator="greaterThan">
      <formula>$H64</formula>
    </cfRule>
    <cfRule type="cellIs" dxfId="10" priority="205" stopIfTrue="1" operator="lessThan">
      <formula>$H64</formula>
    </cfRule>
    <cfRule type="cellIs" dxfId="9" priority="206" stopIfTrue="1" operator="greaterThan">
      <formula>$H64</formula>
    </cfRule>
    <cfRule type="cellIs" dxfId="8" priority="207" stopIfTrue="1" operator="lessThan">
      <formula>$H64</formula>
    </cfRule>
  </conditionalFormatting>
  <conditionalFormatting sqref="I65">
    <cfRule type="cellIs" dxfId="7" priority="208" stopIfTrue="1" operator="greaterThan">
      <formula>$H65</formula>
    </cfRule>
    <cfRule type="cellIs" dxfId="6" priority="209" stopIfTrue="1" operator="lessThan">
      <formula>$H65</formula>
    </cfRule>
    <cfRule type="cellIs" dxfId="5" priority="210" stopIfTrue="1" operator="greaterThan">
      <formula>$H65</formula>
    </cfRule>
    <cfRule type="cellIs" dxfId="4" priority="211" stopIfTrue="1" operator="lessThan">
      <formula>$H65</formula>
    </cfRule>
  </conditionalFormatting>
  <conditionalFormatting sqref="I66">
    <cfRule type="cellIs" dxfId="3" priority="212" stopIfTrue="1" operator="greaterThan">
      <formula>$H66</formula>
    </cfRule>
    <cfRule type="cellIs" dxfId="2" priority="213" stopIfTrue="1" operator="lessThan">
      <formula>$H66</formula>
    </cfRule>
    <cfRule type="cellIs" dxfId="1" priority="214" stopIfTrue="1" operator="greaterThan">
      <formula>$H66</formula>
    </cfRule>
    <cfRule type="cellIs" dxfId="0" priority="215" stopIfTrue="1" operator="lessThan">
      <formula>$H66</formula>
    </cfRule>
  </conditionalFormatting>
  <hyperlinks>
    <hyperlink ref="K3" location="'KM-AII'!A1" display="KM-AII" xr:uid="{00000000-0004-0000-0200-000000000000}"/>
    <hyperlink ref="K4" location="'KM-AII-01'!A1" display="KM-AII-01 " xr:uid="{00000000-0004-0000-0200-000001000000}"/>
    <hyperlink ref="K5" location="'KM-AII-02'!A1" display="KM-AII-02 " xr:uid="{00000000-0004-0000-0200-000002000000}"/>
    <hyperlink ref="K6" location="'KM-AII-10-M'!A1" display="KM-AII-10-M" xr:uid="{00000000-0004-0000-0200-000003000000}"/>
    <hyperlink ref="K7" location="'KM-AII-10-E'!A1" display="KM-AI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fitToHeight="3" orientation="landscape"/>
  <headerFooter>
    <oddFooter>&amp;L&amp;8&amp;F/KM-AII-03&amp;C&amp;8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7" customWidth="1"/>
    <col min="2" max="2" width="69.25" style="218" customWidth="1"/>
    <col min="3" max="3" width="10.125" style="217" customWidth="1"/>
    <col min="4" max="6" width="9" style="217" customWidth="1"/>
    <col min="7" max="16384" width="9" style="217"/>
  </cols>
  <sheetData>
    <row r="1" spans="1:6" ht="16.5" customHeight="1" x14ac:dyDescent="0.3">
      <c r="A1" s="201" t="s">
        <v>11</v>
      </c>
      <c r="B1" s="202" t="s">
        <v>186</v>
      </c>
    </row>
    <row r="2" spans="1:6" ht="16.5" customHeight="1" x14ac:dyDescent="0.3">
      <c r="A2" s="203"/>
      <c r="B2" s="204"/>
      <c r="C2" s="205"/>
      <c r="D2" s="206">
        <f>A41</f>
        <v>0</v>
      </c>
      <c r="E2" s="206">
        <f>A43</f>
        <v>0</v>
      </c>
      <c r="F2" s="9" t="s">
        <v>1</v>
      </c>
    </row>
    <row r="3" spans="1:6" ht="16.5" customHeight="1" x14ac:dyDescent="0.3">
      <c r="A3" s="207" t="s">
        <v>187</v>
      </c>
      <c r="B3" s="208"/>
      <c r="C3" s="13" t="s">
        <v>0</v>
      </c>
      <c r="D3" s="14" t="s">
        <v>3</v>
      </c>
    </row>
    <row r="4" spans="1:6" ht="16.5" customHeight="1" x14ac:dyDescent="0.3">
      <c r="A4" s="209" t="s">
        <v>188</v>
      </c>
      <c r="B4" s="210">
        <f>Alapa!$C$17</f>
        <v>0</v>
      </c>
      <c r="C4" s="13" t="s">
        <v>5</v>
      </c>
      <c r="D4" s="14" t="s">
        <v>6</v>
      </c>
    </row>
    <row r="5" spans="1:6" ht="16.5" customHeight="1" x14ac:dyDescent="0.3">
      <c r="A5" s="209" t="s">
        <v>189</v>
      </c>
      <c r="B5" s="211">
        <f>Alapa!$C$12</f>
        <v>0</v>
      </c>
      <c r="C5" s="13" t="s">
        <v>8</v>
      </c>
      <c r="D5" s="14" t="s">
        <v>9</v>
      </c>
    </row>
    <row r="6" spans="1:6" ht="16.5" customHeight="1" x14ac:dyDescent="0.3">
      <c r="A6" s="209" t="s">
        <v>4</v>
      </c>
      <c r="B6" s="212">
        <f>Alapa!$C$15</f>
        <v>0</v>
      </c>
      <c r="C6" s="21" t="s">
        <v>11</v>
      </c>
      <c r="D6" s="22" t="s">
        <v>12</v>
      </c>
    </row>
    <row r="7" spans="1:6" ht="16.5" customHeight="1" x14ac:dyDescent="0.3">
      <c r="A7" s="209" t="s">
        <v>7</v>
      </c>
      <c r="B7" s="210" t="e">
        <f>VLOOKUP(D8,Alapa!$G$2:$H$22,2)</f>
        <v>#N/A</v>
      </c>
      <c r="C7" s="21" t="s">
        <v>14</v>
      </c>
      <c r="D7" s="14" t="s">
        <v>15</v>
      </c>
    </row>
    <row r="8" spans="1:6" ht="16.5" customHeight="1" x14ac:dyDescent="0.3">
      <c r="A8" s="209" t="s">
        <v>10</v>
      </c>
      <c r="B8" s="210" t="str">
        <f>IF(Alapa!$N$2=0," ",Alapa!$N$2)</f>
        <v xml:space="preserve"> </v>
      </c>
      <c r="C8" s="29" t="s">
        <v>7</v>
      </c>
      <c r="D8" s="30">
        <v>1</v>
      </c>
    </row>
    <row r="9" spans="1:6" ht="16.5" customHeight="1" x14ac:dyDescent="0.3">
      <c r="A9" s="203"/>
      <c r="B9" s="213"/>
    </row>
    <row r="10" spans="1:6" ht="16.5" customHeight="1" x14ac:dyDescent="0.3">
      <c r="A10" s="214"/>
      <c r="B10" s="215"/>
    </row>
    <row r="11" spans="1:6" ht="16.5" customHeight="1" x14ac:dyDescent="0.3">
      <c r="A11" s="214"/>
      <c r="B11" s="215"/>
    </row>
    <row r="12" spans="1:6" ht="16.5" customHeight="1" x14ac:dyDescent="0.3">
      <c r="A12" s="214"/>
      <c r="B12" s="215"/>
    </row>
    <row r="13" spans="1:6" ht="16.5" customHeight="1" x14ac:dyDescent="0.3">
      <c r="A13" s="214"/>
      <c r="B13" s="215"/>
    </row>
    <row r="14" spans="1:6" ht="16.5" customHeight="1" x14ac:dyDescent="0.3">
      <c r="A14" s="214"/>
      <c r="B14" s="215"/>
    </row>
    <row r="15" spans="1:6" ht="16.5" customHeight="1" x14ac:dyDescent="0.3">
      <c r="A15" s="214"/>
      <c r="B15" s="215"/>
    </row>
    <row r="16" spans="1:6" ht="16.5" customHeight="1" x14ac:dyDescent="0.3">
      <c r="A16" s="214"/>
      <c r="B16" s="215"/>
    </row>
    <row r="17" spans="1:2" ht="16.5" customHeight="1" x14ac:dyDescent="0.3">
      <c r="A17" s="214"/>
      <c r="B17" s="215"/>
    </row>
    <row r="18" spans="1:2" ht="16.5" customHeight="1" x14ac:dyDescent="0.3">
      <c r="A18" s="214"/>
      <c r="B18" s="215"/>
    </row>
    <row r="19" spans="1:2" ht="16.5" customHeight="1" x14ac:dyDescent="0.3">
      <c r="A19" s="214"/>
      <c r="B19" s="215"/>
    </row>
    <row r="20" spans="1:2" ht="16.5" customHeight="1" x14ac:dyDescent="0.3">
      <c r="A20" s="214"/>
      <c r="B20" s="215"/>
    </row>
    <row r="21" spans="1:2" ht="16.5" customHeight="1" x14ac:dyDescent="0.3">
      <c r="A21" s="214"/>
      <c r="B21" s="215"/>
    </row>
    <row r="22" spans="1:2" x14ac:dyDescent="0.3">
      <c r="A22" s="214"/>
      <c r="B22" s="215"/>
    </row>
    <row r="23" spans="1:2" x14ac:dyDescent="0.3">
      <c r="A23" s="214"/>
      <c r="B23" s="215"/>
    </row>
    <row r="24" spans="1:2" x14ac:dyDescent="0.3">
      <c r="A24" s="214"/>
      <c r="B24" s="215"/>
    </row>
    <row r="25" spans="1:2" x14ac:dyDescent="0.3">
      <c r="A25" s="214"/>
      <c r="B25" s="215"/>
    </row>
    <row r="26" spans="1:2" x14ac:dyDescent="0.3">
      <c r="A26" s="214"/>
      <c r="B26" s="215"/>
    </row>
    <row r="27" spans="1:2" x14ac:dyDescent="0.3">
      <c r="A27" s="214"/>
      <c r="B27" s="215"/>
    </row>
    <row r="28" spans="1:2" x14ac:dyDescent="0.3">
      <c r="A28" s="214"/>
      <c r="B28" s="215"/>
    </row>
    <row r="29" spans="1:2" x14ac:dyDescent="0.3">
      <c r="A29" s="214"/>
      <c r="B29" s="215"/>
    </row>
    <row r="30" spans="1:2" x14ac:dyDescent="0.3">
      <c r="A30" s="214"/>
      <c r="B30" s="215"/>
    </row>
    <row r="31" spans="1:2" x14ac:dyDescent="0.3">
      <c r="A31" s="214"/>
      <c r="B31" s="215"/>
    </row>
    <row r="32" spans="1:2" x14ac:dyDescent="0.3">
      <c r="A32" s="214"/>
      <c r="B32" s="215"/>
    </row>
    <row r="33" spans="1:2" x14ac:dyDescent="0.3">
      <c r="A33" s="214"/>
      <c r="B33" s="215"/>
    </row>
    <row r="34" spans="1:2" x14ac:dyDescent="0.3">
      <c r="A34" s="214"/>
      <c r="B34" s="215"/>
    </row>
    <row r="35" spans="1:2" x14ac:dyDescent="0.3">
      <c r="A35" s="214"/>
      <c r="B35" s="215"/>
    </row>
    <row r="36" spans="1:2" x14ac:dyDescent="0.3">
      <c r="A36" s="214"/>
      <c r="B36" s="215"/>
    </row>
    <row r="37" spans="1:2" x14ac:dyDescent="0.3">
      <c r="A37" s="214"/>
      <c r="B37" s="215"/>
    </row>
    <row r="38" spans="1:2" x14ac:dyDescent="0.3">
      <c r="A38" s="214"/>
      <c r="B38" s="215"/>
    </row>
    <row r="39" spans="1:2" x14ac:dyDescent="0.3">
      <c r="A39" s="216"/>
      <c r="B39" s="216"/>
    </row>
    <row r="40" spans="1:2" x14ac:dyDescent="0.3">
      <c r="A40" s="65" t="s">
        <v>129</v>
      </c>
      <c r="B40" s="64"/>
    </row>
    <row r="41" spans="1:2" x14ac:dyDescent="0.3">
      <c r="A41" s="14"/>
      <c r="B41" s="66"/>
    </row>
    <row r="42" spans="1:2" x14ac:dyDescent="0.3">
      <c r="A42" s="67" t="s">
        <v>130</v>
      </c>
      <c r="B42" s="44"/>
    </row>
    <row r="43" spans="1:2" x14ac:dyDescent="0.3">
      <c r="A43" s="14"/>
      <c r="B43" s="66"/>
    </row>
    <row r="44" spans="1:2" x14ac:dyDescent="0.3">
      <c r="A44" s="216"/>
      <c r="B44" s="216"/>
    </row>
  </sheetData>
  <hyperlinks>
    <hyperlink ref="C3" location="'KM-AII'!A1" display="KM-AII" xr:uid="{00000000-0004-0000-0300-000000000000}"/>
    <hyperlink ref="C4" location="'KM-AII-01'!A1" display="KM-AII-01 " xr:uid="{00000000-0004-0000-0300-000001000000}"/>
    <hyperlink ref="C5" location="'KM-AII-02'!A1" display="KM-AII-02 " xr:uid="{00000000-0004-0000-0300-000002000000}"/>
    <hyperlink ref="C6" location="'KM-AII-10-M'!A1" display="KM-AII-10-M" xr:uid="{00000000-0004-0000-0300-000003000000}"/>
    <hyperlink ref="C7" location="'KM-AII-10-E'!A1" display="KM-A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5" customWidth="1"/>
    <col min="2" max="2" width="15.625" style="205" customWidth="1"/>
    <col min="3" max="3" width="23.75" style="205" customWidth="1"/>
    <col min="4" max="4" width="11" style="205" customWidth="1"/>
    <col min="5" max="5" width="30.625" style="233" customWidth="1"/>
    <col min="6" max="6" width="10.875" style="205" customWidth="1"/>
    <col min="7" max="10" width="9" style="205" customWidth="1"/>
    <col min="11" max="16384" width="9" style="205"/>
  </cols>
  <sheetData>
    <row r="1" spans="1:10" ht="16.5" customHeight="1" x14ac:dyDescent="0.3">
      <c r="A1" s="207" t="s">
        <v>14</v>
      </c>
      <c r="B1" s="207"/>
      <c r="C1" s="207"/>
      <c r="D1" s="207"/>
      <c r="E1" s="202"/>
      <c r="I1" s="206" t="s">
        <v>190</v>
      </c>
      <c r="J1" s="206" t="s">
        <v>191</v>
      </c>
    </row>
    <row r="2" spans="1:10" ht="16.5" customHeight="1" x14ac:dyDescent="0.3">
      <c r="A2" s="219"/>
      <c r="B2" s="219"/>
      <c r="C2" s="219"/>
      <c r="D2" s="8">
        <f>A24</f>
        <v>0</v>
      </c>
      <c r="E2" s="220">
        <f>A26</f>
        <v>0</v>
      </c>
      <c r="F2" s="9" t="s">
        <v>1</v>
      </c>
    </row>
    <row r="3" spans="1:10" ht="16.5" customHeight="1" x14ac:dyDescent="0.3">
      <c r="A3" s="207" t="s">
        <v>192</v>
      </c>
      <c r="B3" s="207"/>
      <c r="C3" s="207"/>
      <c r="D3" s="207"/>
      <c r="E3" s="208"/>
      <c r="F3" s="13" t="s">
        <v>0</v>
      </c>
      <c r="G3" s="14" t="s">
        <v>3</v>
      </c>
    </row>
    <row r="4" spans="1:10" ht="16.5" customHeight="1" x14ac:dyDescent="0.3">
      <c r="A4" s="209" t="s">
        <v>188</v>
      </c>
      <c r="B4" s="221">
        <f>Alapa!C17</f>
        <v>0</v>
      </c>
      <c r="C4" s="222"/>
      <c r="D4" s="222"/>
      <c r="E4" s="223"/>
      <c r="F4" s="13" t="s">
        <v>5</v>
      </c>
      <c r="G4" s="14" t="s">
        <v>6</v>
      </c>
    </row>
    <row r="5" spans="1:10" ht="16.5" customHeight="1" x14ac:dyDescent="0.3">
      <c r="A5" s="209" t="s">
        <v>189</v>
      </c>
      <c r="B5" s="221">
        <f>Alapa!C12</f>
        <v>0</v>
      </c>
      <c r="C5" s="222"/>
      <c r="D5" s="222"/>
      <c r="E5" s="223"/>
      <c r="F5" s="13" t="s">
        <v>8</v>
      </c>
      <c r="G5" s="14" t="s">
        <v>9</v>
      </c>
    </row>
    <row r="6" spans="1:10" ht="16.5" customHeight="1" x14ac:dyDescent="0.3">
      <c r="A6" s="209" t="s">
        <v>4</v>
      </c>
      <c r="B6" s="224">
        <f>Alapa!$C$15</f>
        <v>0</v>
      </c>
      <c r="C6" s="222"/>
      <c r="D6" s="222"/>
      <c r="E6" s="223"/>
      <c r="F6" s="21" t="s">
        <v>11</v>
      </c>
      <c r="G6" s="22" t="s">
        <v>12</v>
      </c>
    </row>
    <row r="7" spans="1:10" ht="16.5" customHeight="1" x14ac:dyDescent="0.3">
      <c r="A7" s="209" t="s">
        <v>193</v>
      </c>
      <c r="B7" s="221" t="e">
        <f>VLOOKUP(G8,Alapa!$G$2:$H$22,2)</f>
        <v>#N/A</v>
      </c>
      <c r="C7" s="222"/>
      <c r="D7" s="222"/>
      <c r="E7" s="223"/>
      <c r="F7" s="21" t="s">
        <v>14</v>
      </c>
      <c r="G7" s="14" t="s">
        <v>15</v>
      </c>
    </row>
    <row r="8" spans="1:10" ht="16.5" customHeight="1" x14ac:dyDescent="0.3">
      <c r="A8" s="209" t="s">
        <v>194</v>
      </c>
      <c r="B8" s="221" t="str">
        <f>IF(Alapa!$N$2=0," ",Alapa!$N$2)</f>
        <v xml:space="preserve"> </v>
      </c>
      <c r="C8" s="222"/>
      <c r="D8" s="222"/>
      <c r="E8" s="223"/>
      <c r="F8" s="29" t="s">
        <v>7</v>
      </c>
      <c r="G8" s="30">
        <v>1</v>
      </c>
    </row>
    <row r="9" spans="1:10" ht="16.5" customHeight="1" x14ac:dyDescent="0.3">
      <c r="A9" s="219"/>
      <c r="B9" s="219"/>
      <c r="C9" s="219"/>
      <c r="D9" s="219"/>
      <c r="E9" s="225"/>
    </row>
    <row r="10" spans="1:10" ht="16.5" customHeight="1" x14ac:dyDescent="0.3">
      <c r="A10" s="226" t="s">
        <v>195</v>
      </c>
      <c r="B10" s="226" t="s">
        <v>45</v>
      </c>
      <c r="C10" s="226" t="s">
        <v>196</v>
      </c>
      <c r="D10" s="226" t="s">
        <v>197</v>
      </c>
      <c r="E10" s="227" t="s">
        <v>198</v>
      </c>
    </row>
    <row r="11" spans="1:10" ht="16.5" customHeight="1" x14ac:dyDescent="0.3">
      <c r="A11" s="228">
        <v>1</v>
      </c>
      <c r="B11" s="229" t="s">
        <v>0</v>
      </c>
      <c r="C11" s="229" t="s">
        <v>3</v>
      </c>
      <c r="D11" s="230"/>
      <c r="E11" s="231"/>
    </row>
    <row r="12" spans="1:10" ht="16.5" customHeight="1" x14ac:dyDescent="0.3">
      <c r="A12" s="228">
        <v>2</v>
      </c>
      <c r="B12" s="229" t="s">
        <v>5</v>
      </c>
      <c r="C12" s="229" t="s">
        <v>6</v>
      </c>
      <c r="D12" s="230"/>
      <c r="E12" s="231"/>
    </row>
    <row r="13" spans="1:10" ht="16.5" customHeight="1" x14ac:dyDescent="0.3">
      <c r="A13" s="228">
        <v>3</v>
      </c>
      <c r="B13" s="229" t="s">
        <v>8</v>
      </c>
      <c r="C13" s="229" t="s">
        <v>9</v>
      </c>
      <c r="D13" s="230"/>
      <c r="E13" s="231"/>
    </row>
    <row r="14" spans="1:10" ht="16.5" customHeight="1" x14ac:dyDescent="0.3">
      <c r="A14" s="228">
        <v>4</v>
      </c>
      <c r="B14" s="229"/>
      <c r="C14" s="229"/>
      <c r="D14" s="230"/>
      <c r="E14" s="231"/>
    </row>
    <row r="15" spans="1:10" ht="16.5" customHeight="1" x14ac:dyDescent="0.3">
      <c r="A15" s="228">
        <v>5</v>
      </c>
      <c r="B15" s="229"/>
      <c r="C15" s="229"/>
      <c r="D15" s="230"/>
      <c r="E15" s="231"/>
    </row>
    <row r="16" spans="1:10" ht="16.5" customHeight="1" x14ac:dyDescent="0.3">
      <c r="A16" s="228">
        <v>6</v>
      </c>
      <c r="B16" s="229"/>
      <c r="C16" s="229"/>
      <c r="D16" s="230"/>
      <c r="E16" s="231"/>
    </row>
    <row r="17" spans="1:5" ht="16.5" customHeight="1" x14ac:dyDescent="0.3">
      <c r="A17" s="228">
        <v>7</v>
      </c>
      <c r="B17" s="229"/>
      <c r="C17" s="229"/>
      <c r="D17" s="230"/>
      <c r="E17" s="231"/>
    </row>
    <row r="18" spans="1:5" ht="16.5" customHeight="1" x14ac:dyDescent="0.3">
      <c r="A18" s="228">
        <v>8</v>
      </c>
      <c r="B18" s="229"/>
      <c r="C18" s="229"/>
      <c r="D18" s="230"/>
      <c r="E18" s="231"/>
    </row>
    <row r="19" spans="1:5" ht="16.5" customHeight="1" x14ac:dyDescent="0.3">
      <c r="A19" s="228">
        <v>9</v>
      </c>
      <c r="B19" s="229"/>
      <c r="C19" s="229"/>
      <c r="D19" s="230"/>
      <c r="E19" s="231"/>
    </row>
    <row r="20" spans="1:5" ht="16.5" customHeight="1" x14ac:dyDescent="0.3">
      <c r="A20" s="232"/>
      <c r="B20" s="44"/>
      <c r="C20" s="12"/>
      <c r="D20" s="12"/>
      <c r="E20" s="12"/>
    </row>
    <row r="21" spans="1:5" ht="16.5" customHeight="1" x14ac:dyDescent="0.3">
      <c r="A21" s="232"/>
      <c r="B21" s="44"/>
      <c r="C21" s="12"/>
      <c r="D21" s="12"/>
      <c r="E21" s="12"/>
    </row>
    <row r="22" spans="1:5" x14ac:dyDescent="0.3">
      <c r="A22" s="216"/>
      <c r="B22" s="216"/>
      <c r="C22" s="216"/>
      <c r="D22" s="216"/>
      <c r="E22" s="216"/>
    </row>
    <row r="23" spans="1:5" x14ac:dyDescent="0.3">
      <c r="A23" s="65" t="s">
        <v>129</v>
      </c>
      <c r="B23" s="64"/>
      <c r="C23" s="64"/>
      <c r="D23" s="64"/>
      <c r="E23" s="64"/>
    </row>
    <row r="24" spans="1:5" x14ac:dyDescent="0.3">
      <c r="A24" s="14"/>
      <c r="B24" s="66"/>
      <c r="C24" s="66"/>
      <c r="D24" s="31"/>
      <c r="E24" s="31"/>
    </row>
    <row r="25" spans="1:5" x14ac:dyDescent="0.3">
      <c r="A25" s="67" t="s">
        <v>130</v>
      </c>
      <c r="B25" s="44"/>
      <c r="C25" s="44"/>
      <c r="D25" s="12"/>
      <c r="E25" s="12"/>
    </row>
    <row r="26" spans="1:5" x14ac:dyDescent="0.3">
      <c r="A26" s="14"/>
      <c r="B26" s="66"/>
      <c r="C26" s="66"/>
      <c r="D26" s="31"/>
      <c r="E26" s="31"/>
    </row>
    <row r="27" spans="1:5" x14ac:dyDescent="0.3">
      <c r="A27" s="216"/>
      <c r="B27" s="216"/>
      <c r="C27" s="216"/>
      <c r="D27" s="216"/>
      <c r="E27" s="216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'!A1" display="KM-AII" xr:uid="{00000000-0004-0000-0400-000000000000}"/>
    <hyperlink ref="F4" location="'KM-AII-01'!A1" display="KM-AII-01 " xr:uid="{00000000-0004-0000-0400-000001000000}"/>
    <hyperlink ref="F5" location="'KM-AII-02'!A1" display="KM-AII-02 " xr:uid="{00000000-0004-0000-0400-000002000000}"/>
    <hyperlink ref="F6" location="'KM-AII-10-M'!A1" display="KM-AII-10-M" xr:uid="{00000000-0004-0000-0400-000003000000}"/>
    <hyperlink ref="F7" location="'KM-AII-10-E'!A1" display="KM-A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42"/>
  <sheetViews>
    <sheetView workbookViewId="0"/>
  </sheetViews>
  <sheetFormatPr defaultColWidth="9" defaultRowHeight="12" customHeight="1" x14ac:dyDescent="0.2"/>
  <cols>
    <col min="1" max="1" width="1.5" style="242" customWidth="1"/>
    <col min="2" max="2" width="47.5" style="242" customWidth="1"/>
    <col min="3" max="3" width="32.25" style="242" customWidth="1"/>
    <col min="4" max="4" width="12.625" style="242" customWidth="1"/>
    <col min="5" max="5" width="15.375" style="242" customWidth="1"/>
    <col min="6" max="6" width="14.5" style="242" customWidth="1"/>
    <col min="7" max="7" width="6.125" style="242" customWidth="1"/>
    <col min="8" max="8" width="12.125" style="242" customWidth="1"/>
    <col min="9" max="10" width="9" style="242" customWidth="1"/>
    <col min="11" max="11" width="1.875" style="242" customWidth="1"/>
    <col min="12" max="12" width="16.5" style="242" customWidth="1"/>
    <col min="13" max="13" width="14.125" style="242" customWidth="1"/>
    <col min="14" max="26" width="9" style="242" customWidth="1"/>
    <col min="27" max="16384" width="9" style="242"/>
  </cols>
  <sheetData>
    <row r="1" spans="1:26" ht="32.1" customHeight="1" x14ac:dyDescent="0.25">
      <c r="A1" s="176"/>
      <c r="B1" s="234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ht="15" customHeight="1" x14ac:dyDescent="0.2">
      <c r="A2" s="176"/>
      <c r="B2" s="176"/>
      <c r="C2" s="176"/>
      <c r="D2" s="176"/>
      <c r="E2" s="176"/>
      <c r="F2" s="176"/>
      <c r="G2" s="235"/>
      <c r="H2" s="176"/>
      <c r="I2" s="176"/>
      <c r="J2" s="176"/>
      <c r="K2" s="23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ht="1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235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15" customHeight="1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23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6" ht="15" customHeight="1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spans="1:26" ht="15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</row>
    <row r="8" spans="1:26" ht="14.25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spans="1:26" ht="14.25" x14ac:dyDescent="0.2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26" ht="14.25" x14ac:dyDescent="0.2">
      <c r="A10" s="176"/>
      <c r="B10" s="176"/>
      <c r="C10" s="23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ht="14.25" x14ac:dyDescent="0.2">
      <c r="A11" s="176"/>
      <c r="B11" s="176"/>
      <c r="C11" s="235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4.25" x14ac:dyDescent="0.2">
      <c r="A12" s="176"/>
      <c r="B12" s="176"/>
      <c r="C12" s="176"/>
      <c r="D12" s="176"/>
      <c r="E12" s="176"/>
      <c r="F12" s="23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4.25" x14ac:dyDescent="0.2">
      <c r="A13" s="176"/>
      <c r="B13" s="176"/>
      <c r="C13" s="176"/>
      <c r="D13" s="176"/>
      <c r="E13" s="176"/>
      <c r="F13" s="23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4.25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26" ht="14.25" x14ac:dyDescent="0.2">
      <c r="A15" s="176"/>
      <c r="B15" s="176"/>
      <c r="C15" s="176"/>
      <c r="D15" s="176"/>
      <c r="E15" s="176"/>
      <c r="F15" s="23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26" ht="14.25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14.25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14.25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1:26" ht="14.25" x14ac:dyDescent="0.2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1:26" ht="14.25" x14ac:dyDescent="0.2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1:26" ht="14.25" x14ac:dyDescent="0.2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1:26" ht="14.25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1:26" ht="14.25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14.25" x14ac:dyDescent="0.2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14.25" x14ac:dyDescent="0.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6" ht="14.25" x14ac:dyDescent="0.2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4.25" x14ac:dyDescent="0.2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4.25" x14ac:dyDescent="0.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4.25" x14ac:dyDescent="0.2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4.25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4.25" x14ac:dyDescent="0.2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4.25" x14ac:dyDescent="0.2">
      <c r="A32" s="176"/>
      <c r="B32" s="176"/>
      <c r="C32" s="235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4.25" x14ac:dyDescent="0.2">
      <c r="A33" s="176"/>
      <c r="B33" s="176"/>
      <c r="C33" s="176"/>
      <c r="D33" s="23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4.25" x14ac:dyDescent="0.2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4.25" x14ac:dyDescent="0.2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4.25" x14ac:dyDescent="0.2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4.25" x14ac:dyDescent="0.2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4.25" x14ac:dyDescent="0.2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4.25" x14ac:dyDescent="0.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4.25" x14ac:dyDescent="0.2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4.25" x14ac:dyDescent="0.2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4.25" x14ac:dyDescent="0.2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4.25" x14ac:dyDescent="0.2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4.25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4.25" x14ac:dyDescent="0.2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4.25" x14ac:dyDescent="0.2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4.25" x14ac:dyDescent="0.2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4.25" x14ac:dyDescent="0.2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4.25" x14ac:dyDescent="0.2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s="237" customFormat="1" ht="15" x14ac:dyDescent="0.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s="237" customFormat="1" ht="15" x14ac:dyDescent="0.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s="237" customFormat="1" ht="15" x14ac:dyDescent="0.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s="237" customFormat="1" ht="15" x14ac:dyDescent="0.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s="237" customFormat="1" ht="15" x14ac:dyDescent="0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s="237" customFormat="1" ht="15" x14ac:dyDescent="0.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s="237" customFormat="1" ht="15" x14ac:dyDescent="0.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s="237" customFormat="1" ht="15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s="237" customFormat="1" ht="15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s="237" customFormat="1" ht="15" x14ac:dyDescent="0.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s="237" customFormat="1" ht="15" x14ac:dyDescent="0.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s="237" customFormat="1" ht="15" x14ac:dyDescent="0.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s="237" customFormat="1" ht="15" x14ac:dyDescent="0.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s="237" customFormat="1" ht="15" x14ac:dyDescent="0.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s="237" customFormat="1" ht="15" x14ac:dyDescent="0.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s="237" customFormat="1" ht="15" x14ac:dyDescent="0.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s="237" customFormat="1" ht="15" x14ac:dyDescent="0.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s="237" customFormat="1" ht="15" x14ac:dyDescent="0.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s="237" customFormat="1" ht="15" x14ac:dyDescent="0.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s="237" customFormat="1" ht="15" x14ac:dyDescent="0.2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s="237" customFormat="1" ht="15" x14ac:dyDescent="0.2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s="237" customFormat="1" ht="15" x14ac:dyDescent="0.2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s="237" customFormat="1" ht="15" x14ac:dyDescent="0.2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s="237" customFormat="1" ht="15" x14ac:dyDescent="0.2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s="237" customFormat="1" ht="15" x14ac:dyDescent="0.2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s="237" customFormat="1" ht="15" x14ac:dyDescent="0.2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s="237" customFormat="1" ht="15" x14ac:dyDescent="0.2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s="237" customFormat="1" ht="15" x14ac:dyDescent="0.2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s="237" customFormat="1" ht="15" x14ac:dyDescent="0.2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s="237" customFormat="1" ht="15" x14ac:dyDescent="0.2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s="237" customFormat="1" ht="15" x14ac:dyDescent="0.2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s="237" customFormat="1" ht="15" x14ac:dyDescent="0.2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s="237" customFormat="1" ht="15" x14ac:dyDescent="0.2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s="237" customFormat="1" ht="15" x14ac:dyDescent="0.2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s="237" customFormat="1" ht="15" x14ac:dyDescent="0.2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s="237" customFormat="1" ht="15" x14ac:dyDescent="0.2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s="237" customFormat="1" ht="15" x14ac:dyDescent="0.2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s="237" customFormat="1" ht="15" x14ac:dyDescent="0.25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s="237" customFormat="1" ht="15" x14ac:dyDescent="0.25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s="237" customFormat="1" ht="15" x14ac:dyDescent="0.25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s="237" customFormat="1" ht="15" x14ac:dyDescent="0.25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s="237" customFormat="1" ht="15" x14ac:dyDescent="0.25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s="237" customFormat="1" ht="15" x14ac:dyDescent="0.2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s="237" customFormat="1" ht="15" x14ac:dyDescent="0.25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s="237" customFormat="1" ht="15" x14ac:dyDescent="0.25">
      <c r="A94" s="176"/>
      <c r="B94" s="176"/>
      <c r="C94" s="238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238"/>
      <c r="V94" s="176"/>
      <c r="W94" s="176"/>
      <c r="X94" s="176"/>
      <c r="Y94" s="176"/>
      <c r="Z94" s="176"/>
    </row>
    <row r="95" spans="1:26" s="237" customFormat="1" ht="15" x14ac:dyDescent="0.25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235"/>
      <c r="Q95" s="235"/>
      <c r="R95" s="235"/>
      <c r="S95" s="235"/>
      <c r="T95" s="235"/>
      <c r="U95" s="176"/>
      <c r="V95" s="176"/>
      <c r="W95" s="176"/>
      <c r="X95" s="176"/>
      <c r="Y95" s="176"/>
      <c r="Z95" s="176"/>
    </row>
    <row r="96" spans="1:26" s="237" customFormat="1" ht="15" x14ac:dyDescent="0.25">
      <c r="A96" s="176"/>
      <c r="B96" s="176"/>
      <c r="C96" s="239"/>
      <c r="D96" s="176"/>
      <c r="E96" s="176"/>
      <c r="F96" s="239"/>
      <c r="G96" s="176"/>
      <c r="H96" s="176"/>
      <c r="I96" s="176"/>
      <c r="J96" s="176"/>
      <c r="K96" s="176"/>
      <c r="L96" s="176"/>
      <c r="M96" s="176"/>
      <c r="N96" s="176"/>
      <c r="O96" s="176"/>
      <c r="P96" s="235"/>
      <c r="Q96" s="235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s="237" customFormat="1" ht="15" x14ac:dyDescent="0.25">
      <c r="A97" s="176"/>
      <c r="B97" s="176"/>
      <c r="C97" s="239"/>
      <c r="D97" s="176"/>
      <c r="E97" s="176"/>
      <c r="F97" s="239"/>
      <c r="G97" s="176"/>
      <c r="H97" s="176"/>
      <c r="I97" s="176"/>
      <c r="J97" s="176"/>
      <c r="K97" s="176"/>
      <c r="L97" s="176"/>
      <c r="M97" s="176"/>
      <c r="N97" s="176"/>
      <c r="O97" s="176"/>
      <c r="P97" s="235"/>
      <c r="Q97" s="235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s="237" customFormat="1" ht="15" x14ac:dyDescent="0.25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235"/>
      <c r="Q98" s="235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s="237" customFormat="1" ht="15" x14ac:dyDescent="0.25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235"/>
      <c r="Q99" s="235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s="237" customFormat="1" ht="15" x14ac:dyDescent="0.25">
      <c r="A100" s="176"/>
      <c r="B100" s="176"/>
      <c r="C100" s="239"/>
      <c r="D100" s="176"/>
      <c r="E100" s="176"/>
      <c r="F100" s="239"/>
      <c r="G100" s="176"/>
      <c r="H100" s="176"/>
      <c r="I100" s="176"/>
      <c r="J100" s="176"/>
      <c r="K100" s="176"/>
      <c r="L100" s="176"/>
      <c r="M100" s="176"/>
      <c r="N100" s="176"/>
      <c r="O100" s="176"/>
      <c r="P100" s="235"/>
      <c r="Q100" s="235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s="237" customFormat="1" ht="15" x14ac:dyDescent="0.25">
      <c r="A101" s="176"/>
      <c r="B101" s="176"/>
      <c r="C101" s="239"/>
      <c r="D101" s="176"/>
      <c r="E101" s="176"/>
      <c r="F101" s="239"/>
      <c r="G101" s="176"/>
      <c r="H101" s="176"/>
      <c r="I101" s="176"/>
      <c r="J101" s="176"/>
      <c r="K101" s="176"/>
      <c r="L101" s="176"/>
      <c r="M101" s="176"/>
      <c r="N101" s="176"/>
      <c r="O101" s="176"/>
      <c r="P101" s="235"/>
      <c r="Q101" s="235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s="237" customFormat="1" ht="15" x14ac:dyDescent="0.25">
      <c r="A102" s="176"/>
      <c r="B102" s="176"/>
      <c r="C102" s="239"/>
      <c r="D102" s="176"/>
      <c r="E102" s="176"/>
      <c r="F102" s="239"/>
      <c r="G102" s="176"/>
      <c r="H102" s="176"/>
      <c r="I102" s="176"/>
      <c r="J102" s="176"/>
      <c r="K102" s="176"/>
      <c r="L102" s="176"/>
      <c r="M102" s="176"/>
      <c r="N102" s="176"/>
      <c r="O102" s="176"/>
      <c r="P102" s="235"/>
      <c r="Q102" s="235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s="237" customFormat="1" ht="15" x14ac:dyDescent="0.25">
      <c r="A103" s="176"/>
      <c r="B103" s="176"/>
      <c r="C103" s="239"/>
      <c r="D103" s="176"/>
      <c r="E103" s="176"/>
      <c r="F103" s="239"/>
      <c r="G103" s="176"/>
      <c r="H103" s="176"/>
      <c r="I103" s="176"/>
      <c r="J103" s="176"/>
      <c r="K103" s="176"/>
      <c r="L103" s="176"/>
      <c r="M103" s="176"/>
      <c r="N103" s="176"/>
      <c r="O103" s="176"/>
      <c r="P103" s="235"/>
      <c r="Q103" s="235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s="237" customFormat="1" ht="15" x14ac:dyDescent="0.25">
      <c r="A104" s="176"/>
      <c r="B104" s="176"/>
      <c r="C104" s="239"/>
      <c r="D104" s="176"/>
      <c r="E104" s="176"/>
      <c r="F104" s="239"/>
      <c r="G104" s="176"/>
      <c r="H104" s="176"/>
      <c r="I104" s="176"/>
      <c r="J104" s="176"/>
      <c r="K104" s="176"/>
      <c r="L104" s="176"/>
      <c r="M104" s="176"/>
      <c r="N104" s="176"/>
      <c r="O104" s="176"/>
      <c r="P104" s="235"/>
      <c r="Q104" s="235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s="237" customFormat="1" ht="15" x14ac:dyDescent="0.25">
      <c r="A105" s="176"/>
      <c r="B105" s="176"/>
      <c r="C105" s="239"/>
      <c r="D105" s="176"/>
      <c r="E105" s="176"/>
      <c r="F105" s="239"/>
      <c r="G105" s="176"/>
      <c r="H105" s="176"/>
      <c r="I105" s="176"/>
      <c r="J105" s="176"/>
      <c r="K105" s="176"/>
      <c r="L105" s="176"/>
      <c r="M105" s="176"/>
      <c r="N105" s="176"/>
      <c r="O105" s="176"/>
      <c r="P105" s="235"/>
      <c r="Q105" s="235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s="237" customFormat="1" ht="15" x14ac:dyDescent="0.25">
      <c r="A106" s="176"/>
      <c r="B106" s="176"/>
      <c r="C106" s="239"/>
      <c r="D106" s="176"/>
      <c r="E106" s="176"/>
      <c r="F106" s="239"/>
      <c r="G106" s="176"/>
      <c r="H106" s="176"/>
      <c r="I106" s="176"/>
      <c r="J106" s="176"/>
      <c r="K106" s="176"/>
      <c r="L106" s="176"/>
      <c r="M106" s="176"/>
      <c r="N106" s="176"/>
      <c r="O106" s="176"/>
      <c r="P106" s="235"/>
      <c r="Q106" s="235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s="237" customFormat="1" ht="15" x14ac:dyDescent="0.25">
      <c r="A107" s="176"/>
      <c r="B107" s="176"/>
      <c r="C107" s="239"/>
      <c r="D107" s="176"/>
      <c r="E107" s="176"/>
      <c r="F107" s="239"/>
      <c r="G107" s="176"/>
      <c r="H107" s="176"/>
      <c r="I107" s="176"/>
      <c r="J107" s="176"/>
      <c r="K107" s="176"/>
      <c r="L107" s="176"/>
      <c r="M107" s="176"/>
      <c r="N107" s="176"/>
      <c r="O107" s="176"/>
      <c r="P107" s="235"/>
      <c r="Q107" s="235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s="237" customFormat="1" ht="15" x14ac:dyDescent="0.25">
      <c r="A108" s="176"/>
      <c r="B108" s="176"/>
      <c r="C108" s="239"/>
      <c r="D108" s="176"/>
      <c r="E108" s="176"/>
      <c r="F108" s="239"/>
      <c r="G108" s="176"/>
      <c r="H108" s="176"/>
      <c r="I108" s="176"/>
      <c r="J108" s="176"/>
      <c r="K108" s="176"/>
      <c r="L108" s="176"/>
      <c r="M108" s="176"/>
      <c r="N108" s="176"/>
      <c r="O108" s="176"/>
      <c r="P108" s="235"/>
      <c r="Q108" s="235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s="237" customFormat="1" ht="15" x14ac:dyDescent="0.25">
      <c r="A109" s="176"/>
      <c r="B109" s="176"/>
      <c r="C109" s="239"/>
      <c r="D109" s="176"/>
      <c r="E109" s="176"/>
      <c r="F109" s="239"/>
      <c r="G109" s="176"/>
      <c r="H109" s="176"/>
      <c r="I109" s="176"/>
      <c r="J109" s="176"/>
      <c r="K109" s="176"/>
      <c r="L109" s="176"/>
      <c r="M109" s="176"/>
      <c r="N109" s="176"/>
      <c r="O109" s="176"/>
      <c r="P109" s="235"/>
      <c r="Q109" s="235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s="237" customFormat="1" ht="15" x14ac:dyDescent="0.25">
      <c r="A110" s="176"/>
      <c r="B110" s="176"/>
      <c r="C110" s="239"/>
      <c r="D110" s="176"/>
      <c r="E110" s="176"/>
      <c r="F110" s="239"/>
      <c r="G110" s="176"/>
      <c r="H110" s="176"/>
      <c r="I110" s="176"/>
      <c r="J110" s="176"/>
      <c r="K110" s="176"/>
      <c r="L110" s="176"/>
      <c r="M110" s="176"/>
      <c r="N110" s="176"/>
      <c r="O110" s="176"/>
      <c r="P110" s="235"/>
      <c r="Q110" s="235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s="237" customFormat="1" ht="15" x14ac:dyDescent="0.25">
      <c r="A111" s="176"/>
      <c r="B111" s="176"/>
      <c r="C111" s="239"/>
      <c r="D111" s="176"/>
      <c r="E111" s="176"/>
      <c r="F111" s="239"/>
      <c r="G111" s="176"/>
      <c r="H111" s="176"/>
      <c r="I111" s="176"/>
      <c r="J111" s="176"/>
      <c r="K111" s="176"/>
      <c r="L111" s="176"/>
      <c r="M111" s="176"/>
      <c r="N111" s="176"/>
      <c r="O111" s="176"/>
      <c r="P111" s="235"/>
      <c r="Q111" s="235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s="237" customFormat="1" ht="15" x14ac:dyDescent="0.25">
      <c r="A112" s="176"/>
      <c r="B112" s="176"/>
      <c r="C112" s="239"/>
      <c r="D112" s="176"/>
      <c r="E112" s="176"/>
      <c r="F112" s="239"/>
      <c r="G112" s="176"/>
      <c r="H112" s="176"/>
      <c r="I112" s="176"/>
      <c r="J112" s="176"/>
      <c r="K112" s="176"/>
      <c r="L112" s="176"/>
      <c r="M112" s="176"/>
      <c r="N112" s="176"/>
      <c r="O112" s="176"/>
      <c r="P112" s="235"/>
      <c r="Q112" s="235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s="237" customFormat="1" ht="15" x14ac:dyDescent="0.25">
      <c r="A113" s="176"/>
      <c r="B113" s="176"/>
      <c r="C113" s="239"/>
      <c r="D113" s="176"/>
      <c r="E113" s="176"/>
      <c r="F113" s="239"/>
      <c r="G113" s="176"/>
      <c r="H113" s="176"/>
      <c r="I113" s="176"/>
      <c r="J113" s="176"/>
      <c r="K113" s="176"/>
      <c r="L113" s="176"/>
      <c r="M113" s="176"/>
      <c r="N113" s="176"/>
      <c r="O113" s="176"/>
      <c r="P113" s="235"/>
      <c r="Q113" s="235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s="237" customFormat="1" ht="15" x14ac:dyDescent="0.25">
      <c r="A114" s="176"/>
      <c r="B114" s="176"/>
      <c r="C114" s="239"/>
      <c r="D114" s="176"/>
      <c r="E114" s="176"/>
      <c r="F114" s="239"/>
      <c r="G114" s="176"/>
      <c r="H114" s="176"/>
      <c r="I114" s="176"/>
      <c r="J114" s="176"/>
      <c r="K114" s="176"/>
      <c r="L114" s="176"/>
      <c r="M114" s="176"/>
      <c r="N114" s="176"/>
      <c r="O114" s="176"/>
      <c r="P114" s="235"/>
      <c r="Q114" s="235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s="237" customFormat="1" ht="15" x14ac:dyDescent="0.25">
      <c r="A115" s="176"/>
      <c r="B115" s="176"/>
      <c r="C115" s="239"/>
      <c r="D115" s="176"/>
      <c r="E115" s="176"/>
      <c r="F115" s="239"/>
      <c r="G115" s="176"/>
      <c r="H115" s="176"/>
      <c r="I115" s="176"/>
      <c r="J115" s="176"/>
      <c r="K115" s="176"/>
      <c r="L115" s="176"/>
      <c r="M115" s="176"/>
      <c r="N115" s="176"/>
      <c r="O115" s="176"/>
      <c r="P115" s="235"/>
      <c r="Q115" s="235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s="237" customFormat="1" ht="15" x14ac:dyDescent="0.25">
      <c r="A116" s="176"/>
      <c r="B116" s="176"/>
      <c r="C116" s="239"/>
      <c r="D116" s="176"/>
      <c r="E116" s="176"/>
      <c r="F116" s="239"/>
      <c r="G116" s="176"/>
      <c r="H116" s="176"/>
      <c r="I116" s="176"/>
      <c r="J116" s="176"/>
      <c r="K116" s="176"/>
      <c r="L116" s="176"/>
      <c r="M116" s="176"/>
      <c r="N116" s="176"/>
      <c r="O116" s="176"/>
      <c r="P116" s="235"/>
      <c r="Q116" s="235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s="237" customFormat="1" ht="15" x14ac:dyDescent="0.25">
      <c r="A117" s="176"/>
      <c r="B117" s="176"/>
      <c r="C117" s="239"/>
      <c r="D117" s="176"/>
      <c r="E117" s="176"/>
      <c r="F117" s="239"/>
      <c r="G117" s="176"/>
      <c r="H117" s="176"/>
      <c r="I117" s="176"/>
      <c r="J117" s="176"/>
      <c r="K117" s="176"/>
      <c r="L117" s="176"/>
      <c r="M117" s="176"/>
      <c r="N117" s="176"/>
      <c r="O117" s="176"/>
      <c r="P117" s="235"/>
      <c r="Q117" s="235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s="237" customFormat="1" ht="15" x14ac:dyDescent="0.25">
      <c r="A118" s="176"/>
      <c r="B118" s="176"/>
      <c r="C118" s="239"/>
      <c r="D118" s="176"/>
      <c r="E118" s="176"/>
      <c r="F118" s="239"/>
      <c r="G118" s="176"/>
      <c r="H118" s="176"/>
      <c r="I118" s="176"/>
      <c r="J118" s="176"/>
      <c r="K118" s="176"/>
      <c r="L118" s="176"/>
      <c r="M118" s="176"/>
      <c r="N118" s="176"/>
      <c r="O118" s="176"/>
      <c r="P118" s="235"/>
      <c r="Q118" s="235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s="237" customFormat="1" ht="15" x14ac:dyDescent="0.25">
      <c r="A119" s="176"/>
      <c r="B119" s="176"/>
      <c r="C119" s="239"/>
      <c r="D119" s="176"/>
      <c r="E119" s="176"/>
      <c r="F119" s="239"/>
      <c r="G119" s="176"/>
      <c r="H119" s="176"/>
      <c r="I119" s="176"/>
      <c r="J119" s="176"/>
      <c r="K119" s="176"/>
      <c r="L119" s="176"/>
      <c r="M119" s="176"/>
      <c r="N119" s="176"/>
      <c r="O119" s="176"/>
      <c r="P119" s="235"/>
      <c r="Q119" s="235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s="237" customFormat="1" ht="15" x14ac:dyDescent="0.25">
      <c r="A120" s="176"/>
      <c r="B120" s="176"/>
      <c r="C120" s="239"/>
      <c r="D120" s="176"/>
      <c r="E120" s="176"/>
      <c r="F120" s="239"/>
      <c r="G120" s="176"/>
      <c r="H120" s="176"/>
      <c r="I120" s="176"/>
      <c r="J120" s="176"/>
      <c r="K120" s="176"/>
      <c r="L120" s="176"/>
      <c r="M120" s="176"/>
      <c r="N120" s="176"/>
      <c r="O120" s="176"/>
      <c r="P120" s="235"/>
      <c r="Q120" s="235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s="237" customFormat="1" ht="15" x14ac:dyDescent="0.25">
      <c r="A121" s="176"/>
      <c r="B121" s="176"/>
      <c r="C121" s="239"/>
      <c r="D121" s="176"/>
      <c r="E121" s="176"/>
      <c r="F121" s="239"/>
      <c r="G121" s="176"/>
      <c r="H121" s="176"/>
      <c r="I121" s="176"/>
      <c r="J121" s="176"/>
      <c r="K121" s="176"/>
      <c r="L121" s="176"/>
      <c r="M121" s="176"/>
      <c r="N121" s="176"/>
      <c r="O121" s="176"/>
      <c r="P121" s="235"/>
      <c r="Q121" s="235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s="237" customFormat="1" ht="15" x14ac:dyDescent="0.25">
      <c r="A122" s="176"/>
      <c r="B122" s="240"/>
      <c r="C122" s="241"/>
      <c r="D122" s="240"/>
      <c r="E122" s="240"/>
      <c r="F122" s="241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s="237" customFormat="1" ht="15" x14ac:dyDescent="0.25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4.25" x14ac:dyDescent="0.2">
      <c r="A124" s="240"/>
      <c r="B124" s="240"/>
      <c r="C124" s="241"/>
      <c r="D124" s="240"/>
      <c r="E124" s="240"/>
      <c r="F124" s="241"/>
      <c r="G124" s="240"/>
      <c r="H124" s="240"/>
      <c r="I124" s="240"/>
      <c r="J124" s="240"/>
      <c r="K124" s="240"/>
      <c r="L124" s="240"/>
    </row>
    <row r="125" spans="1:26" ht="14.25" x14ac:dyDescent="0.2">
      <c r="B125" s="240"/>
      <c r="C125" s="241"/>
      <c r="D125" s="240"/>
      <c r="E125" s="240"/>
      <c r="F125" s="241"/>
    </row>
    <row r="141" spans="7:7" ht="12" customHeight="1" x14ac:dyDescent="0.2">
      <c r="G141" s="243"/>
    </row>
    <row r="142" spans="7:7" ht="12" customHeight="1" x14ac:dyDescent="0.2">
      <c r="G142" s="24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125" style="176" customWidth="1"/>
    <col min="2" max="2" width="7.25" style="176" customWidth="1"/>
    <col min="3" max="3" width="76.625" style="176" customWidth="1"/>
    <col min="4" max="4" width="8.875" style="176" customWidth="1"/>
    <col min="5" max="5" width="13.375" style="176" customWidth="1"/>
    <col min="6" max="6" width="8.875" style="176" customWidth="1"/>
    <col min="7" max="7" width="9" style="176" customWidth="1"/>
    <col min="8" max="8" width="11.875" style="176" customWidth="1"/>
    <col min="9" max="16384" width="8" style="176"/>
  </cols>
  <sheetData>
    <row r="1" spans="1:8" ht="15" customHeight="1" x14ac:dyDescent="0.25">
      <c r="A1" s="244"/>
      <c r="B1" s="244"/>
      <c r="C1" s="244"/>
      <c r="D1" s="244"/>
      <c r="E1" s="244"/>
      <c r="F1" s="244"/>
      <c r="G1" s="244"/>
      <c r="H1" s="244"/>
    </row>
    <row r="2" spans="1:8" ht="14.25" customHeight="1" x14ac:dyDescent="0.2"/>
    <row r="3" spans="1:8" ht="15" customHeight="1" x14ac:dyDescent="0.2">
      <c r="A3" s="235"/>
      <c r="D3" s="235"/>
      <c r="E3" s="235"/>
      <c r="F3" s="235"/>
      <c r="G3" s="235"/>
      <c r="H3" s="235"/>
    </row>
    <row r="4" spans="1:8" ht="15" customHeight="1" x14ac:dyDescent="0.2">
      <c r="A4" s="235"/>
      <c r="D4" s="235"/>
      <c r="E4" s="235"/>
      <c r="F4" s="235"/>
      <c r="G4" s="235"/>
      <c r="H4" s="235"/>
    </row>
    <row r="5" spans="1:8" ht="15" customHeight="1" x14ac:dyDescent="0.2">
      <c r="A5" s="235"/>
      <c r="B5" s="235"/>
      <c r="D5" s="235"/>
      <c r="E5" s="235"/>
      <c r="F5" s="235"/>
      <c r="G5" s="235"/>
      <c r="H5" s="235"/>
    </row>
    <row r="6" spans="1:8" ht="15" customHeight="1" x14ac:dyDescent="0.2">
      <c r="A6" s="235"/>
      <c r="B6" s="235"/>
      <c r="D6" s="235"/>
      <c r="E6" s="235"/>
      <c r="F6" s="235"/>
      <c r="G6" s="235"/>
      <c r="H6" s="235"/>
    </row>
    <row r="7" spans="1:8" ht="15" customHeight="1" x14ac:dyDescent="0.2">
      <c r="A7" s="235"/>
      <c r="B7" s="235"/>
      <c r="D7" s="235"/>
      <c r="E7" s="235"/>
      <c r="F7" s="235"/>
      <c r="G7" s="235"/>
      <c r="H7" s="235"/>
    </row>
    <row r="8" spans="1:8" ht="15" customHeight="1" x14ac:dyDescent="0.2">
      <c r="A8" s="235"/>
      <c r="B8" s="235"/>
      <c r="D8" s="235"/>
      <c r="E8" s="235"/>
      <c r="F8" s="235"/>
      <c r="G8" s="235"/>
      <c r="H8" s="235"/>
    </row>
    <row r="9" spans="1:8" ht="15" customHeight="1" x14ac:dyDescent="0.2">
      <c r="A9" s="235"/>
      <c r="B9" s="235"/>
      <c r="D9" s="235"/>
      <c r="E9" s="235"/>
      <c r="F9" s="235"/>
      <c r="G9" s="235"/>
      <c r="H9" s="235"/>
    </row>
    <row r="10" spans="1:8" ht="15" customHeight="1" x14ac:dyDescent="0.2">
      <c r="A10" s="235"/>
      <c r="B10" s="235"/>
      <c r="D10" s="235"/>
      <c r="E10" s="235"/>
      <c r="F10" s="235"/>
      <c r="G10" s="235"/>
      <c r="H10" s="235"/>
    </row>
    <row r="11" spans="1:8" ht="15" customHeight="1" x14ac:dyDescent="0.2">
      <c r="A11" s="235"/>
      <c r="B11" s="235"/>
      <c r="D11" s="235"/>
      <c r="E11" s="235"/>
      <c r="F11" s="235"/>
      <c r="G11" s="235"/>
      <c r="H11" s="235"/>
    </row>
    <row r="12" spans="1:8" ht="15" customHeight="1" x14ac:dyDescent="0.2">
      <c r="A12" s="235"/>
      <c r="D12" s="235"/>
      <c r="E12" s="235"/>
      <c r="F12" s="235"/>
      <c r="G12" s="235"/>
      <c r="H12" s="235"/>
    </row>
    <row r="13" spans="1:8" ht="15" customHeight="1" x14ac:dyDescent="0.2">
      <c r="A13" s="235"/>
      <c r="B13" s="235"/>
      <c r="D13" s="235"/>
      <c r="E13" s="235"/>
      <c r="F13" s="235"/>
      <c r="G13" s="235"/>
      <c r="H13" s="235"/>
    </row>
    <row r="14" spans="1:8" ht="15" customHeight="1" x14ac:dyDescent="0.2">
      <c r="A14" s="235"/>
      <c r="B14" s="235"/>
      <c r="D14" s="235"/>
      <c r="E14" s="235"/>
      <c r="F14" s="235"/>
      <c r="G14" s="235"/>
      <c r="H14" s="235"/>
    </row>
    <row r="15" spans="1:8" ht="15" customHeight="1" x14ac:dyDescent="0.2">
      <c r="A15" s="235"/>
      <c r="B15" s="235"/>
      <c r="D15" s="235"/>
      <c r="E15" s="235"/>
      <c r="F15" s="235"/>
      <c r="G15" s="235"/>
      <c r="H15" s="235"/>
    </row>
    <row r="16" spans="1:8" ht="15" customHeight="1" x14ac:dyDescent="0.2">
      <c r="A16" s="235"/>
      <c r="B16" s="235"/>
      <c r="D16" s="235"/>
      <c r="E16" s="235"/>
      <c r="F16" s="235"/>
      <c r="G16" s="235"/>
      <c r="H16" s="235"/>
    </row>
    <row r="17" spans="1:8" ht="15" customHeight="1" x14ac:dyDescent="0.2">
      <c r="A17" s="235"/>
      <c r="B17" s="235"/>
      <c r="D17" s="235"/>
      <c r="E17" s="235"/>
      <c r="F17" s="235"/>
      <c r="G17" s="235"/>
      <c r="H17" s="235"/>
    </row>
    <row r="18" spans="1:8" ht="15" customHeight="1" x14ac:dyDescent="0.2">
      <c r="A18" s="235"/>
      <c r="B18" s="235"/>
      <c r="D18" s="235"/>
      <c r="E18" s="235"/>
      <c r="F18" s="235"/>
      <c r="G18" s="235"/>
      <c r="H18" s="235"/>
    </row>
    <row r="19" spans="1:8" ht="15" customHeight="1" x14ac:dyDescent="0.2">
      <c r="A19" s="235"/>
      <c r="B19" s="235"/>
      <c r="D19" s="235"/>
      <c r="E19" s="235"/>
      <c r="F19" s="235"/>
      <c r="G19" s="235"/>
      <c r="H19" s="235"/>
    </row>
    <row r="20" spans="1:8" ht="15" customHeight="1" x14ac:dyDescent="0.2">
      <c r="A20" s="235"/>
      <c r="D20" s="235"/>
      <c r="E20" s="235"/>
      <c r="F20" s="235"/>
      <c r="G20" s="235"/>
      <c r="H20" s="235"/>
    </row>
    <row r="21" spans="1:8" ht="15" customHeight="1" x14ac:dyDescent="0.2">
      <c r="A21" s="235"/>
      <c r="B21" s="235"/>
      <c r="D21" s="235"/>
      <c r="E21" s="235"/>
      <c r="F21" s="235"/>
      <c r="G21" s="235"/>
      <c r="H21" s="235"/>
    </row>
    <row r="22" spans="1:8" ht="15" customHeight="1" x14ac:dyDescent="0.2">
      <c r="A22" s="235"/>
      <c r="B22" s="235"/>
      <c r="D22" s="235"/>
      <c r="E22" s="235"/>
      <c r="F22" s="235"/>
      <c r="G22" s="235"/>
      <c r="H22" s="235"/>
    </row>
    <row r="23" spans="1:8" ht="15" customHeight="1" x14ac:dyDescent="0.2">
      <c r="A23" s="235"/>
      <c r="B23" s="235"/>
      <c r="D23" s="235"/>
      <c r="E23" s="235"/>
      <c r="F23" s="235"/>
      <c r="G23" s="235"/>
      <c r="H23" s="235"/>
    </row>
    <row r="24" spans="1:8" ht="15" customHeight="1" x14ac:dyDescent="0.2">
      <c r="A24" s="235"/>
      <c r="B24" s="235"/>
      <c r="D24" s="235"/>
      <c r="E24" s="235"/>
      <c r="F24" s="235"/>
      <c r="G24" s="235"/>
      <c r="H24" s="235"/>
    </row>
    <row r="25" spans="1:8" ht="15" customHeight="1" x14ac:dyDescent="0.2">
      <c r="A25" s="235"/>
      <c r="B25" s="235"/>
      <c r="D25" s="235"/>
      <c r="E25" s="235"/>
      <c r="F25" s="235"/>
      <c r="G25" s="235"/>
      <c r="H25" s="235"/>
    </row>
    <row r="26" spans="1:8" ht="15" customHeight="1" x14ac:dyDescent="0.2">
      <c r="A26" s="235"/>
      <c r="B26" s="235"/>
      <c r="D26" s="235"/>
      <c r="E26" s="235"/>
      <c r="F26" s="235"/>
      <c r="G26" s="235"/>
      <c r="H26" s="235"/>
    </row>
    <row r="27" spans="1:8" ht="15" customHeight="1" x14ac:dyDescent="0.2">
      <c r="A27" s="235"/>
      <c r="B27" s="235"/>
      <c r="D27" s="235"/>
      <c r="E27" s="235"/>
      <c r="F27" s="235"/>
      <c r="G27" s="235"/>
      <c r="H27" s="235"/>
    </row>
    <row r="28" spans="1:8" ht="15" customHeight="1" x14ac:dyDescent="0.2">
      <c r="A28" s="235"/>
      <c r="B28" s="235"/>
      <c r="D28" s="235"/>
      <c r="E28" s="235"/>
      <c r="F28" s="235"/>
      <c r="G28" s="235"/>
      <c r="H28" s="235"/>
    </row>
    <row r="29" spans="1:8" ht="15" customHeight="1" x14ac:dyDescent="0.2">
      <c r="A29" s="235"/>
      <c r="B29" s="235"/>
      <c r="D29" s="235"/>
      <c r="E29" s="235"/>
      <c r="F29" s="235"/>
      <c r="G29" s="235"/>
      <c r="H29" s="235"/>
    </row>
    <row r="30" spans="1:8" ht="15" customHeight="1" x14ac:dyDescent="0.2">
      <c r="A30" s="235"/>
      <c r="B30" s="235"/>
      <c r="D30" s="235"/>
      <c r="E30" s="235"/>
      <c r="F30" s="235"/>
      <c r="G30" s="235"/>
      <c r="H30" s="235"/>
    </row>
    <row r="31" spans="1:8" ht="15" customHeight="1" x14ac:dyDescent="0.2">
      <c r="A31" s="235"/>
      <c r="D31" s="235"/>
      <c r="E31" s="235"/>
      <c r="F31" s="235"/>
      <c r="G31" s="235"/>
      <c r="H31" s="235"/>
    </row>
    <row r="32" spans="1:8" ht="15" customHeight="1" x14ac:dyDescent="0.2">
      <c r="A32" s="235"/>
      <c r="D32" s="235"/>
      <c r="E32" s="235"/>
      <c r="F32" s="235"/>
      <c r="G32" s="235"/>
      <c r="H32" s="235"/>
    </row>
    <row r="33" spans="1:8" ht="15" customHeight="1" x14ac:dyDescent="0.2">
      <c r="A33" s="235"/>
      <c r="B33" s="235"/>
      <c r="D33" s="235"/>
      <c r="E33" s="235"/>
      <c r="F33" s="235"/>
      <c r="G33" s="235"/>
      <c r="H33" s="235"/>
    </row>
    <row r="34" spans="1:8" ht="15" customHeight="1" x14ac:dyDescent="0.2">
      <c r="A34" s="235"/>
      <c r="B34" s="235"/>
      <c r="D34" s="235"/>
      <c r="E34" s="235"/>
      <c r="F34" s="235"/>
      <c r="G34" s="235"/>
      <c r="H34" s="235"/>
    </row>
    <row r="35" spans="1:8" ht="15" customHeight="1" x14ac:dyDescent="0.2">
      <c r="A35" s="235"/>
      <c r="B35" s="235"/>
      <c r="D35" s="235"/>
      <c r="E35" s="235"/>
      <c r="F35" s="235"/>
      <c r="G35" s="235"/>
      <c r="H35" s="235"/>
    </row>
    <row r="36" spans="1:8" ht="15" customHeight="1" x14ac:dyDescent="0.2">
      <c r="A36" s="235"/>
      <c r="B36" s="235"/>
      <c r="D36" s="235"/>
      <c r="E36" s="235"/>
      <c r="F36" s="235"/>
      <c r="G36" s="235"/>
      <c r="H36" s="235"/>
    </row>
    <row r="37" spans="1:8" ht="15" customHeight="1" x14ac:dyDescent="0.2">
      <c r="A37" s="235"/>
      <c r="B37" s="235"/>
      <c r="D37" s="235"/>
      <c r="E37" s="235"/>
      <c r="F37" s="235"/>
      <c r="G37" s="235"/>
      <c r="H37" s="235"/>
    </row>
    <row r="38" spans="1:8" ht="15" customHeight="1" x14ac:dyDescent="0.2">
      <c r="A38" s="235"/>
      <c r="B38" s="235"/>
      <c r="D38" s="235"/>
      <c r="E38" s="235"/>
      <c r="F38" s="235"/>
      <c r="G38" s="235"/>
      <c r="H38" s="235"/>
    </row>
    <row r="39" spans="1:8" ht="15" customHeight="1" x14ac:dyDescent="0.2">
      <c r="A39" s="235"/>
      <c r="D39" s="235"/>
      <c r="E39" s="235"/>
      <c r="F39" s="235"/>
      <c r="G39" s="235"/>
      <c r="H39" s="235"/>
    </row>
    <row r="40" spans="1:8" ht="15" customHeight="1" x14ac:dyDescent="0.2">
      <c r="A40" s="235"/>
      <c r="B40" s="235"/>
      <c r="D40" s="235"/>
      <c r="E40" s="235"/>
      <c r="F40" s="235"/>
      <c r="G40" s="235"/>
      <c r="H40" s="235"/>
    </row>
    <row r="41" spans="1:8" ht="15" customHeight="1" x14ac:dyDescent="0.2">
      <c r="A41" s="235"/>
      <c r="B41" s="235"/>
      <c r="D41" s="235"/>
      <c r="E41" s="235"/>
      <c r="F41" s="235"/>
      <c r="G41" s="235"/>
      <c r="H41" s="235"/>
    </row>
    <row r="42" spans="1:8" ht="15" customHeight="1" x14ac:dyDescent="0.2">
      <c r="A42" s="235"/>
      <c r="B42" s="235"/>
      <c r="D42" s="235"/>
      <c r="E42" s="235"/>
      <c r="F42" s="235"/>
      <c r="G42" s="235"/>
      <c r="H42" s="235"/>
    </row>
    <row r="43" spans="1:8" ht="15" customHeight="1" x14ac:dyDescent="0.2">
      <c r="A43" s="235"/>
      <c r="B43" s="235"/>
      <c r="D43" s="235"/>
      <c r="E43" s="235"/>
      <c r="F43" s="235"/>
      <c r="G43" s="235"/>
      <c r="H43" s="235"/>
    </row>
    <row r="44" spans="1:8" ht="15" customHeight="1" x14ac:dyDescent="0.2">
      <c r="A44" s="235"/>
      <c r="B44" s="235"/>
      <c r="D44" s="235"/>
      <c r="E44" s="235"/>
      <c r="F44" s="235"/>
      <c r="G44" s="235"/>
      <c r="H44" s="235"/>
    </row>
    <row r="45" spans="1:8" ht="15" customHeight="1" x14ac:dyDescent="0.2">
      <c r="A45" s="235"/>
      <c r="B45" s="235"/>
      <c r="D45" s="235"/>
      <c r="E45" s="235"/>
      <c r="F45" s="235"/>
      <c r="G45" s="235"/>
      <c r="H45" s="235"/>
    </row>
    <row r="46" spans="1:8" ht="15" customHeight="1" x14ac:dyDescent="0.2">
      <c r="A46" s="235"/>
      <c r="B46" s="235"/>
      <c r="D46" s="235"/>
      <c r="E46" s="235"/>
      <c r="F46" s="235"/>
      <c r="G46" s="235"/>
      <c r="H46" s="235"/>
    </row>
    <row r="47" spans="1:8" ht="15" customHeight="1" x14ac:dyDescent="0.2">
      <c r="A47" s="235"/>
      <c r="B47" s="235"/>
      <c r="D47" s="235"/>
      <c r="E47" s="235"/>
      <c r="F47" s="235"/>
      <c r="G47" s="235"/>
      <c r="H47" s="235"/>
    </row>
    <row r="48" spans="1:8" ht="15" customHeight="1" x14ac:dyDescent="0.2">
      <c r="A48" s="235"/>
      <c r="D48" s="235"/>
      <c r="E48" s="235"/>
      <c r="F48" s="235"/>
      <c r="G48" s="235"/>
      <c r="H48" s="235"/>
    </row>
    <row r="49" spans="1:8" ht="15" customHeight="1" x14ac:dyDescent="0.2">
      <c r="A49" s="235"/>
      <c r="B49" s="235"/>
      <c r="D49" s="235"/>
      <c r="E49" s="235"/>
      <c r="F49" s="235"/>
      <c r="G49" s="235"/>
      <c r="H49" s="235"/>
    </row>
    <row r="50" spans="1:8" ht="15" customHeight="1" x14ac:dyDescent="0.2">
      <c r="A50" s="235"/>
      <c r="B50" s="235"/>
      <c r="D50" s="235"/>
      <c r="E50" s="235"/>
      <c r="F50" s="235"/>
      <c r="G50" s="235"/>
      <c r="H50" s="235"/>
    </row>
    <row r="51" spans="1:8" ht="15" customHeight="1" x14ac:dyDescent="0.2">
      <c r="A51" s="235"/>
      <c r="B51" s="235"/>
      <c r="D51" s="235"/>
      <c r="E51" s="235"/>
      <c r="F51" s="235"/>
      <c r="G51" s="235"/>
      <c r="H51" s="235"/>
    </row>
    <row r="52" spans="1:8" ht="15" customHeight="1" x14ac:dyDescent="0.2">
      <c r="A52" s="235"/>
      <c r="B52" s="235"/>
      <c r="D52" s="235"/>
      <c r="E52" s="235"/>
      <c r="F52" s="235"/>
      <c r="G52" s="235"/>
      <c r="H52" s="235"/>
    </row>
    <row r="53" spans="1:8" ht="15" customHeight="1" x14ac:dyDescent="0.2">
      <c r="A53" s="235"/>
      <c r="B53" s="235"/>
      <c r="D53" s="235"/>
      <c r="E53" s="235"/>
      <c r="F53" s="235"/>
      <c r="G53" s="235"/>
      <c r="H53" s="235"/>
    </row>
    <row r="54" spans="1:8" ht="15" customHeight="1" x14ac:dyDescent="0.2">
      <c r="A54" s="235"/>
      <c r="B54" s="235"/>
      <c r="D54" s="235"/>
      <c r="E54" s="235"/>
      <c r="F54" s="235"/>
      <c r="G54" s="235"/>
      <c r="H54" s="235"/>
    </row>
    <row r="55" spans="1:8" ht="15" customHeight="1" x14ac:dyDescent="0.2">
      <c r="A55" s="235"/>
      <c r="D55" s="235"/>
      <c r="E55" s="235"/>
      <c r="F55" s="235"/>
      <c r="G55" s="235"/>
      <c r="H55" s="235"/>
    </row>
    <row r="56" spans="1:8" ht="15" customHeight="1" x14ac:dyDescent="0.2">
      <c r="A56" s="235"/>
      <c r="B56" s="235"/>
      <c r="D56" s="235"/>
      <c r="E56" s="235"/>
      <c r="F56" s="235"/>
      <c r="G56" s="235"/>
      <c r="H56" s="235"/>
    </row>
    <row r="57" spans="1:8" ht="15" customHeight="1" x14ac:dyDescent="0.2">
      <c r="A57" s="235"/>
      <c r="B57" s="235"/>
      <c r="D57" s="235"/>
      <c r="E57" s="235"/>
      <c r="F57" s="235"/>
      <c r="G57" s="235"/>
      <c r="H57" s="235"/>
    </row>
    <row r="58" spans="1:8" ht="15" customHeight="1" x14ac:dyDescent="0.2">
      <c r="A58" s="235"/>
      <c r="D58" s="235"/>
      <c r="E58" s="235"/>
      <c r="F58" s="235"/>
      <c r="G58" s="235"/>
      <c r="H58" s="235"/>
    </row>
    <row r="59" spans="1:8" ht="15" customHeight="1" x14ac:dyDescent="0.2">
      <c r="A59" s="235"/>
      <c r="B59" s="235"/>
      <c r="D59" s="235"/>
      <c r="E59" s="235"/>
      <c r="F59" s="235"/>
      <c r="G59" s="235"/>
      <c r="H59" s="235"/>
    </row>
    <row r="60" spans="1:8" ht="15" customHeight="1" x14ac:dyDescent="0.2">
      <c r="A60" s="235"/>
      <c r="B60" s="235"/>
      <c r="D60" s="235"/>
      <c r="E60" s="235"/>
      <c r="F60" s="235"/>
      <c r="G60" s="235"/>
      <c r="H60" s="235"/>
    </row>
    <row r="61" spans="1:8" ht="15" customHeight="1" x14ac:dyDescent="0.2">
      <c r="A61" s="235"/>
      <c r="B61" s="235"/>
      <c r="D61" s="235"/>
      <c r="E61" s="235"/>
      <c r="F61" s="235"/>
      <c r="G61" s="235"/>
      <c r="H61" s="235"/>
    </row>
    <row r="62" spans="1:8" ht="15" customHeight="1" x14ac:dyDescent="0.2">
      <c r="A62" s="235"/>
      <c r="D62" s="235"/>
      <c r="E62" s="235"/>
      <c r="F62" s="235"/>
      <c r="G62" s="235"/>
      <c r="H62" s="235"/>
    </row>
    <row r="63" spans="1:8" ht="15" customHeight="1" x14ac:dyDescent="0.2">
      <c r="A63" s="235"/>
      <c r="D63" s="235"/>
      <c r="E63" s="235"/>
      <c r="F63" s="235"/>
      <c r="G63" s="235"/>
      <c r="H63" s="235"/>
    </row>
    <row r="64" spans="1:8" ht="15" customHeight="1" x14ac:dyDescent="0.2">
      <c r="A64" s="235"/>
      <c r="D64" s="235"/>
      <c r="E64" s="235"/>
      <c r="F64" s="235"/>
      <c r="G64" s="235"/>
      <c r="H64" s="235"/>
    </row>
    <row r="65" spans="1:8" ht="15" customHeight="1" x14ac:dyDescent="0.2">
      <c r="A65" s="235"/>
      <c r="D65" s="235"/>
      <c r="E65" s="235"/>
      <c r="F65" s="235"/>
      <c r="G65" s="235"/>
      <c r="H65" s="235"/>
    </row>
    <row r="66" spans="1:8" ht="15" customHeight="1" x14ac:dyDescent="0.2">
      <c r="A66" s="235"/>
      <c r="D66" s="235"/>
      <c r="E66" s="235"/>
      <c r="F66" s="235"/>
      <c r="G66" s="235"/>
      <c r="H66" s="235"/>
    </row>
    <row r="67" spans="1:8" ht="15" customHeight="1" x14ac:dyDescent="0.2">
      <c r="A67" s="235"/>
      <c r="D67" s="235"/>
      <c r="E67" s="235"/>
      <c r="F67" s="235"/>
      <c r="G67" s="235"/>
      <c r="H67" s="235"/>
    </row>
    <row r="68" spans="1:8" ht="15" customHeight="1" x14ac:dyDescent="0.2">
      <c r="A68" s="235"/>
      <c r="D68" s="235"/>
      <c r="E68" s="235"/>
      <c r="F68" s="235"/>
      <c r="G68" s="235"/>
      <c r="H68" s="235"/>
    </row>
    <row r="69" spans="1:8" ht="15" customHeight="1" x14ac:dyDescent="0.2">
      <c r="A69" s="235"/>
      <c r="D69" s="235"/>
      <c r="E69" s="235"/>
      <c r="F69" s="235"/>
      <c r="G69" s="235"/>
      <c r="H69" s="235"/>
    </row>
    <row r="70" spans="1:8" ht="15" customHeight="1" x14ac:dyDescent="0.2">
      <c r="A70" s="235"/>
      <c r="D70" s="235"/>
      <c r="E70" s="235"/>
      <c r="F70" s="235"/>
      <c r="G70" s="235"/>
      <c r="H70" s="235"/>
    </row>
    <row r="71" spans="1:8" ht="15" customHeight="1" x14ac:dyDescent="0.2">
      <c r="A71" s="235"/>
      <c r="B71" s="235"/>
      <c r="D71" s="235"/>
      <c r="E71" s="235"/>
      <c r="F71" s="235"/>
      <c r="G71" s="235"/>
      <c r="H71" s="235"/>
    </row>
    <row r="72" spans="1:8" ht="15" customHeight="1" x14ac:dyDescent="0.2">
      <c r="A72" s="235"/>
      <c r="B72" s="235"/>
      <c r="D72" s="235"/>
      <c r="E72" s="235"/>
      <c r="F72" s="235"/>
      <c r="G72" s="235"/>
      <c r="H72" s="235"/>
    </row>
    <row r="73" spans="1:8" ht="15" customHeight="1" x14ac:dyDescent="0.2">
      <c r="A73" s="235"/>
      <c r="D73" s="235"/>
      <c r="E73" s="235"/>
      <c r="F73" s="235"/>
      <c r="G73" s="235"/>
      <c r="H73" s="235"/>
    </row>
    <row r="74" spans="1:8" ht="15" customHeight="1" x14ac:dyDescent="0.2">
      <c r="A74" s="235"/>
      <c r="D74" s="235"/>
      <c r="E74" s="235"/>
      <c r="F74" s="235"/>
      <c r="G74" s="235"/>
      <c r="H74" s="235"/>
    </row>
    <row r="75" spans="1:8" ht="15" customHeight="1" x14ac:dyDescent="0.2">
      <c r="A75" s="235"/>
      <c r="B75" s="235"/>
      <c r="D75" s="235"/>
      <c r="E75" s="235"/>
      <c r="F75" s="235"/>
      <c r="G75" s="235"/>
      <c r="H75" s="235"/>
    </row>
    <row r="76" spans="1:8" ht="15" customHeight="1" x14ac:dyDescent="0.2">
      <c r="A76" s="235"/>
      <c r="B76" s="235"/>
      <c r="D76" s="235"/>
      <c r="E76" s="235"/>
      <c r="F76" s="235"/>
      <c r="G76" s="235"/>
      <c r="H76" s="235"/>
    </row>
    <row r="77" spans="1:8" ht="15" customHeight="1" x14ac:dyDescent="0.2">
      <c r="A77" s="235"/>
      <c r="B77" s="235"/>
      <c r="D77" s="235"/>
      <c r="E77" s="235"/>
      <c r="F77" s="235"/>
      <c r="G77" s="235"/>
      <c r="H77" s="235"/>
    </row>
    <row r="78" spans="1:8" ht="15" customHeight="1" x14ac:dyDescent="0.2">
      <c r="A78" s="235"/>
      <c r="D78" s="235"/>
      <c r="E78" s="235"/>
      <c r="F78" s="235"/>
      <c r="G78" s="235"/>
      <c r="H78" s="235"/>
    </row>
    <row r="79" spans="1:8" ht="15" customHeight="1" x14ac:dyDescent="0.2">
      <c r="A79" s="235"/>
      <c r="D79" s="235"/>
      <c r="E79" s="235"/>
      <c r="F79" s="235"/>
      <c r="G79" s="235"/>
      <c r="H79" s="235"/>
    </row>
    <row r="80" spans="1:8" ht="15" customHeight="1" x14ac:dyDescent="0.2">
      <c r="A80" s="235"/>
      <c r="B80" s="235"/>
      <c r="D80" s="235"/>
      <c r="E80" s="235"/>
      <c r="F80" s="235"/>
      <c r="G80" s="235"/>
      <c r="H80" s="235"/>
    </row>
    <row r="81" spans="1:8" ht="15" customHeight="1" x14ac:dyDescent="0.2">
      <c r="A81" s="235"/>
      <c r="B81" s="235"/>
      <c r="D81" s="235"/>
      <c r="E81" s="235"/>
      <c r="F81" s="235"/>
      <c r="G81" s="235"/>
      <c r="H81" s="235"/>
    </row>
    <row r="82" spans="1:8" ht="15" customHeight="1" x14ac:dyDescent="0.2">
      <c r="A82" s="235"/>
      <c r="B82" s="235"/>
      <c r="D82" s="235"/>
      <c r="E82" s="235"/>
      <c r="F82" s="235"/>
      <c r="G82" s="235"/>
      <c r="H82" s="235"/>
    </row>
    <row r="83" spans="1:8" ht="15" customHeight="1" x14ac:dyDescent="0.2">
      <c r="A83" s="235"/>
      <c r="B83" s="235"/>
      <c r="D83" s="235"/>
      <c r="E83" s="235"/>
      <c r="F83" s="235"/>
      <c r="G83" s="235"/>
      <c r="H83" s="235"/>
    </row>
    <row r="84" spans="1:8" ht="15" customHeight="1" x14ac:dyDescent="0.2">
      <c r="A84" s="235"/>
      <c r="D84" s="235"/>
      <c r="E84" s="235"/>
      <c r="F84" s="235"/>
      <c r="G84" s="235"/>
      <c r="H84" s="235"/>
    </row>
    <row r="85" spans="1:8" ht="15" customHeight="1" x14ac:dyDescent="0.2">
      <c r="A85" s="235"/>
      <c r="B85" s="235"/>
      <c r="D85" s="235"/>
      <c r="E85" s="235"/>
      <c r="F85" s="235"/>
      <c r="G85" s="235"/>
      <c r="H85" s="235"/>
    </row>
    <row r="86" spans="1:8" ht="15" customHeight="1" x14ac:dyDescent="0.2">
      <c r="A86" s="235"/>
      <c r="B86" s="235"/>
      <c r="D86" s="235"/>
      <c r="E86" s="235"/>
      <c r="F86" s="235"/>
      <c r="G86" s="235"/>
      <c r="H86" s="235"/>
    </row>
    <row r="87" spans="1:8" ht="15" customHeight="1" x14ac:dyDescent="0.2">
      <c r="A87" s="235"/>
      <c r="B87" s="235"/>
      <c r="D87" s="235"/>
      <c r="E87" s="235"/>
      <c r="F87" s="235"/>
      <c r="G87" s="235"/>
      <c r="H87" s="235"/>
    </row>
    <row r="88" spans="1:8" ht="15" customHeight="1" x14ac:dyDescent="0.2">
      <c r="A88" s="235"/>
      <c r="B88" s="235"/>
      <c r="D88" s="235"/>
      <c r="E88" s="235"/>
      <c r="F88" s="235"/>
      <c r="G88" s="235"/>
      <c r="H88" s="235"/>
    </row>
    <row r="89" spans="1:8" ht="15" customHeight="1" x14ac:dyDescent="0.2">
      <c r="A89" s="235"/>
      <c r="B89" s="235"/>
      <c r="D89" s="235"/>
      <c r="E89" s="235"/>
      <c r="F89" s="235"/>
      <c r="G89" s="235"/>
      <c r="H89" s="235"/>
    </row>
    <row r="90" spans="1:8" ht="15" customHeight="1" x14ac:dyDescent="0.2">
      <c r="A90" s="235"/>
      <c r="B90" s="235"/>
      <c r="D90" s="235"/>
      <c r="E90" s="235"/>
      <c r="F90" s="235"/>
      <c r="G90" s="235"/>
      <c r="H90" s="235"/>
    </row>
    <row r="91" spans="1:8" ht="15" customHeight="1" x14ac:dyDescent="0.2">
      <c r="A91" s="235"/>
      <c r="B91" s="235"/>
      <c r="D91" s="235"/>
      <c r="E91" s="235"/>
      <c r="F91" s="235"/>
      <c r="G91" s="235"/>
      <c r="H91" s="235"/>
    </row>
    <row r="92" spans="1:8" ht="15" customHeight="1" x14ac:dyDescent="0.2">
      <c r="A92" s="235"/>
      <c r="B92" s="235"/>
      <c r="D92" s="235"/>
      <c r="E92" s="235"/>
      <c r="F92" s="235"/>
      <c r="G92" s="235"/>
      <c r="H92" s="235"/>
    </row>
    <row r="93" spans="1:8" ht="15" customHeight="1" x14ac:dyDescent="0.2">
      <c r="A93" s="235"/>
      <c r="B93" s="235"/>
      <c r="D93" s="235"/>
      <c r="E93" s="235"/>
      <c r="F93" s="235"/>
      <c r="G93" s="235"/>
      <c r="H93" s="235"/>
    </row>
    <row r="94" spans="1:8" ht="15" customHeight="1" x14ac:dyDescent="0.2">
      <c r="A94" s="235"/>
      <c r="D94" s="235"/>
      <c r="E94" s="235"/>
      <c r="F94" s="235"/>
      <c r="G94" s="235"/>
      <c r="H94" s="235"/>
    </row>
    <row r="95" spans="1:8" ht="15" customHeight="1" x14ac:dyDescent="0.2">
      <c r="A95" s="235"/>
      <c r="B95" s="235"/>
      <c r="D95" s="235"/>
      <c r="E95" s="235"/>
      <c r="F95" s="235"/>
      <c r="G95" s="235"/>
      <c r="H95" s="235"/>
    </row>
    <row r="96" spans="1:8" ht="15" customHeight="1" x14ac:dyDescent="0.2">
      <c r="A96" s="235"/>
      <c r="D96" s="235"/>
      <c r="E96" s="235"/>
      <c r="F96" s="235"/>
      <c r="G96" s="235"/>
      <c r="H96" s="235"/>
    </row>
    <row r="97" spans="1:8" ht="15" customHeight="1" x14ac:dyDescent="0.2">
      <c r="A97" s="235"/>
      <c r="B97" s="235"/>
      <c r="D97" s="235"/>
      <c r="E97" s="235"/>
      <c r="F97" s="235"/>
      <c r="G97" s="235"/>
      <c r="H97" s="235"/>
    </row>
    <row r="98" spans="1:8" ht="15" customHeight="1" x14ac:dyDescent="0.2">
      <c r="A98" s="235"/>
      <c r="B98" s="235"/>
      <c r="D98" s="235"/>
      <c r="E98" s="235"/>
      <c r="F98" s="235"/>
      <c r="G98" s="235"/>
      <c r="H98" s="235"/>
    </row>
    <row r="99" spans="1:8" ht="15" customHeight="1" x14ac:dyDescent="0.2">
      <c r="A99" s="235"/>
      <c r="B99" s="235"/>
      <c r="D99" s="235"/>
      <c r="E99" s="235"/>
      <c r="F99" s="235"/>
      <c r="G99" s="235"/>
      <c r="H99" s="235"/>
    </row>
    <row r="100" spans="1:8" ht="15" customHeight="1" x14ac:dyDescent="0.2">
      <c r="A100" s="235"/>
      <c r="B100" s="235"/>
      <c r="D100" s="235"/>
      <c r="E100" s="235"/>
      <c r="F100" s="235"/>
      <c r="G100" s="235"/>
      <c r="H100" s="235"/>
    </row>
    <row r="101" spans="1:8" ht="15" customHeight="1" x14ac:dyDescent="0.2">
      <c r="A101" s="235"/>
      <c r="B101" s="235"/>
      <c r="D101" s="235"/>
      <c r="E101" s="235"/>
      <c r="F101" s="235"/>
      <c r="G101" s="235"/>
      <c r="H101" s="235"/>
    </row>
    <row r="102" spans="1:8" ht="15" customHeight="1" x14ac:dyDescent="0.2">
      <c r="A102" s="235"/>
      <c r="B102" s="235"/>
      <c r="D102" s="235"/>
      <c r="E102" s="235"/>
      <c r="F102" s="235"/>
      <c r="G102" s="235"/>
      <c r="H102" s="235"/>
    </row>
    <row r="103" spans="1:8" ht="15" customHeight="1" x14ac:dyDescent="0.2">
      <c r="A103" s="235"/>
      <c r="B103" s="235"/>
      <c r="D103" s="235"/>
      <c r="E103" s="235"/>
      <c r="F103" s="235"/>
      <c r="G103" s="235"/>
      <c r="H103" s="235"/>
    </row>
    <row r="104" spans="1:8" ht="15" customHeight="1" x14ac:dyDescent="0.2">
      <c r="A104" s="235"/>
      <c r="B104" s="235"/>
      <c r="D104" s="235"/>
      <c r="E104" s="235"/>
      <c r="F104" s="235"/>
      <c r="G104" s="235"/>
      <c r="H104" s="235"/>
    </row>
    <row r="105" spans="1:8" ht="15" customHeight="1" x14ac:dyDescent="0.2">
      <c r="A105" s="235"/>
      <c r="B105" s="235"/>
      <c r="D105" s="235"/>
      <c r="E105" s="235"/>
      <c r="F105" s="235"/>
      <c r="G105" s="235"/>
      <c r="H105" s="235"/>
    </row>
    <row r="106" spans="1:8" ht="15" customHeight="1" x14ac:dyDescent="0.2">
      <c r="A106" s="235"/>
      <c r="B106" s="235"/>
      <c r="D106" s="235"/>
      <c r="E106" s="235"/>
      <c r="F106" s="235"/>
      <c r="G106" s="235"/>
      <c r="H106" s="235"/>
    </row>
    <row r="107" spans="1:8" ht="15" customHeight="1" x14ac:dyDescent="0.2">
      <c r="A107" s="235"/>
      <c r="D107" s="235"/>
      <c r="E107" s="235"/>
      <c r="F107" s="235"/>
      <c r="G107" s="235"/>
      <c r="H107" s="235"/>
    </row>
    <row r="108" spans="1:8" ht="15" customHeight="1" x14ac:dyDescent="0.2">
      <c r="A108" s="235"/>
      <c r="B108" s="235"/>
      <c r="D108" s="235"/>
      <c r="E108" s="235"/>
      <c r="F108" s="235"/>
      <c r="G108" s="235"/>
      <c r="H108" s="235"/>
    </row>
    <row r="109" spans="1:8" ht="15" customHeight="1" x14ac:dyDescent="0.2">
      <c r="A109" s="235"/>
      <c r="B109" s="235"/>
      <c r="D109" s="235"/>
      <c r="E109" s="235"/>
      <c r="F109" s="235"/>
      <c r="G109" s="235"/>
      <c r="H109" s="235"/>
    </row>
    <row r="110" spans="1:8" ht="15" customHeight="1" x14ac:dyDescent="0.2">
      <c r="A110" s="235"/>
      <c r="B110" s="235"/>
      <c r="D110" s="235"/>
      <c r="E110" s="235"/>
      <c r="F110" s="235"/>
      <c r="G110" s="235"/>
      <c r="H110" s="235"/>
    </row>
    <row r="111" spans="1:8" ht="15" customHeight="1" x14ac:dyDescent="0.2">
      <c r="A111" s="235"/>
      <c r="D111" s="235"/>
      <c r="E111" s="235"/>
      <c r="F111" s="235"/>
      <c r="G111" s="235"/>
      <c r="H111" s="235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125" style="176" customWidth="1"/>
    <col min="2" max="2" width="8.875" style="176" customWidth="1"/>
    <col min="3" max="3" width="90.375" style="176" customWidth="1"/>
    <col min="4" max="4" width="8.875" style="176" customWidth="1"/>
    <col min="5" max="5" width="13.375" style="176" customWidth="1"/>
    <col min="6" max="6" width="8.875" style="176" customWidth="1"/>
    <col min="7" max="7" width="9" style="176" customWidth="1"/>
    <col min="8" max="8" width="11.875" style="176" customWidth="1"/>
    <col min="9" max="16384" width="8" style="176"/>
  </cols>
  <sheetData>
    <row r="1" spans="1:8" x14ac:dyDescent="0.25">
      <c r="A1" s="244"/>
      <c r="B1" s="244"/>
      <c r="C1" s="244"/>
      <c r="D1" s="244"/>
      <c r="E1" s="244"/>
      <c r="F1" s="244"/>
      <c r="G1" s="244"/>
      <c r="H1" s="244"/>
    </row>
    <row r="2" spans="1:8" ht="14.25" customHeight="1" x14ac:dyDescent="0.2"/>
    <row r="3" spans="1:8" ht="14.25" x14ac:dyDescent="0.2">
      <c r="A3" s="235"/>
      <c r="B3" s="235"/>
      <c r="D3" s="235"/>
      <c r="E3" s="235"/>
      <c r="F3" s="235"/>
      <c r="G3" s="235"/>
      <c r="H3" s="235"/>
    </row>
    <row r="4" spans="1:8" ht="14.25" x14ac:dyDescent="0.2">
      <c r="A4" s="235"/>
      <c r="B4" s="235"/>
      <c r="D4" s="235"/>
      <c r="E4" s="235"/>
      <c r="F4" s="235"/>
      <c r="G4" s="235"/>
      <c r="H4" s="235"/>
    </row>
    <row r="5" spans="1:8" ht="14.25" x14ac:dyDescent="0.2">
      <c r="A5" s="235"/>
      <c r="D5" s="235"/>
      <c r="E5" s="235"/>
      <c r="F5" s="235"/>
      <c r="G5" s="235"/>
      <c r="H5" s="235"/>
    </row>
    <row r="6" spans="1:8" ht="14.25" x14ac:dyDescent="0.2">
      <c r="A6" s="235"/>
      <c r="B6" s="235"/>
      <c r="D6" s="235"/>
      <c r="E6" s="235"/>
      <c r="F6" s="235"/>
      <c r="G6" s="235"/>
      <c r="H6" s="235"/>
    </row>
    <row r="7" spans="1:8" ht="14.25" x14ac:dyDescent="0.2">
      <c r="A7" s="235"/>
      <c r="B7" s="235"/>
      <c r="D7" s="235"/>
      <c r="E7" s="235"/>
      <c r="F7" s="235"/>
      <c r="G7" s="235"/>
      <c r="H7" s="235"/>
    </row>
    <row r="8" spans="1:8" ht="14.25" x14ac:dyDescent="0.2">
      <c r="A8" s="235"/>
      <c r="D8" s="235"/>
      <c r="E8" s="235"/>
      <c r="F8" s="235"/>
      <c r="G8" s="235"/>
      <c r="H8" s="235"/>
    </row>
    <row r="9" spans="1:8" ht="14.25" x14ac:dyDescent="0.2">
      <c r="A9" s="235"/>
      <c r="D9" s="235"/>
      <c r="E9" s="235"/>
      <c r="F9" s="235"/>
      <c r="G9" s="235"/>
      <c r="H9" s="235"/>
    </row>
    <row r="10" spans="1:8" ht="14.25" x14ac:dyDescent="0.2">
      <c r="A10" s="235"/>
      <c r="D10" s="235"/>
      <c r="E10" s="235"/>
      <c r="F10" s="235"/>
      <c r="G10" s="235"/>
      <c r="H10" s="235"/>
    </row>
    <row r="11" spans="1:8" ht="14.25" x14ac:dyDescent="0.2">
      <c r="A11" s="235"/>
      <c r="B11" s="235"/>
      <c r="D11" s="235"/>
      <c r="E11" s="235"/>
      <c r="F11" s="235"/>
      <c r="G11" s="235"/>
      <c r="H11" s="235"/>
    </row>
    <row r="12" spans="1:8" ht="14.25" x14ac:dyDescent="0.2">
      <c r="A12" s="235"/>
      <c r="B12" s="235"/>
      <c r="D12" s="235"/>
      <c r="E12" s="235"/>
      <c r="F12" s="235"/>
      <c r="G12" s="235"/>
      <c r="H12" s="235"/>
    </row>
    <row r="13" spans="1:8" ht="14.25" x14ac:dyDescent="0.2">
      <c r="A13" s="235"/>
      <c r="B13" s="235"/>
      <c r="D13" s="235"/>
      <c r="E13" s="235"/>
      <c r="F13" s="235"/>
      <c r="G13" s="235"/>
      <c r="H13" s="235"/>
    </row>
    <row r="14" spans="1:8" ht="14.25" x14ac:dyDescent="0.2">
      <c r="A14" s="235"/>
      <c r="B14" s="235"/>
      <c r="D14" s="235"/>
      <c r="E14" s="235"/>
      <c r="F14" s="235"/>
      <c r="G14" s="235"/>
      <c r="H14" s="235"/>
    </row>
    <row r="15" spans="1:8" ht="14.25" x14ac:dyDescent="0.2">
      <c r="A15" s="235"/>
      <c r="B15" s="235"/>
      <c r="D15" s="235"/>
      <c r="E15" s="235"/>
      <c r="F15" s="235"/>
      <c r="G15" s="235"/>
      <c r="H15" s="235"/>
    </row>
    <row r="16" spans="1:8" ht="14.25" x14ac:dyDescent="0.2">
      <c r="A16" s="235"/>
      <c r="D16" s="235"/>
      <c r="E16" s="235"/>
      <c r="F16" s="235"/>
      <c r="G16" s="235"/>
      <c r="H16" s="235"/>
    </row>
    <row r="17" spans="1:8" ht="14.25" x14ac:dyDescent="0.2">
      <c r="A17" s="235"/>
      <c r="B17" s="235"/>
      <c r="D17" s="235"/>
      <c r="E17" s="235"/>
      <c r="F17" s="235"/>
      <c r="G17" s="235"/>
      <c r="H17" s="235"/>
    </row>
    <row r="18" spans="1:8" ht="14.25" x14ac:dyDescent="0.2">
      <c r="A18" s="235"/>
      <c r="B18" s="235"/>
      <c r="D18" s="235"/>
      <c r="E18" s="235"/>
      <c r="F18" s="235"/>
      <c r="G18" s="235"/>
      <c r="H18" s="235"/>
    </row>
    <row r="19" spans="1:8" ht="14.25" x14ac:dyDescent="0.2">
      <c r="A19" s="235"/>
      <c r="B19" s="235"/>
      <c r="D19" s="235"/>
      <c r="E19" s="235"/>
      <c r="F19" s="235"/>
      <c r="G19" s="235"/>
      <c r="H19" s="235"/>
    </row>
    <row r="20" spans="1:8" ht="14.25" x14ac:dyDescent="0.2">
      <c r="A20" s="235"/>
      <c r="D20" s="235"/>
      <c r="E20" s="235"/>
      <c r="F20" s="235"/>
      <c r="G20" s="235"/>
      <c r="H20" s="235"/>
    </row>
    <row r="21" spans="1:8" ht="14.25" x14ac:dyDescent="0.2">
      <c r="A21" s="235"/>
      <c r="D21" s="235"/>
      <c r="E21" s="235"/>
      <c r="F21" s="235"/>
      <c r="G21" s="235"/>
      <c r="H21" s="235"/>
    </row>
    <row r="22" spans="1:8" ht="14.25" x14ac:dyDescent="0.2">
      <c r="A22" s="235"/>
      <c r="D22" s="235"/>
      <c r="E22" s="235"/>
      <c r="F22" s="235"/>
      <c r="G22" s="235"/>
      <c r="H22" s="235"/>
    </row>
    <row r="23" spans="1:8" ht="14.25" x14ac:dyDescent="0.2">
      <c r="A23" s="235"/>
      <c r="D23" s="235"/>
      <c r="E23" s="235"/>
      <c r="F23" s="235"/>
      <c r="G23" s="235"/>
      <c r="H23" s="235"/>
    </row>
    <row r="24" spans="1:8" ht="14.25" x14ac:dyDescent="0.2">
      <c r="A24" s="235"/>
      <c r="D24" s="235"/>
      <c r="E24" s="235"/>
      <c r="F24" s="235"/>
      <c r="G24" s="235"/>
      <c r="H24" s="235"/>
    </row>
    <row r="25" spans="1:8" ht="14.25" x14ac:dyDescent="0.2">
      <c r="A25" s="235"/>
      <c r="B25" s="235"/>
      <c r="D25" s="235"/>
      <c r="E25" s="235"/>
      <c r="F25" s="235"/>
      <c r="G25" s="235"/>
      <c r="H25" s="235"/>
    </row>
    <row r="26" spans="1:8" ht="14.25" x14ac:dyDescent="0.2">
      <c r="A26" s="235"/>
      <c r="D26" s="235"/>
      <c r="E26" s="235"/>
      <c r="F26" s="235"/>
      <c r="G26" s="235"/>
      <c r="H26" s="235"/>
    </row>
    <row r="27" spans="1:8" ht="14.25" x14ac:dyDescent="0.2">
      <c r="A27" s="235"/>
      <c r="B27" s="235"/>
      <c r="D27" s="235"/>
      <c r="E27" s="235"/>
      <c r="F27" s="235"/>
      <c r="G27" s="235"/>
      <c r="H27" s="235"/>
    </row>
    <row r="28" spans="1:8" ht="14.25" x14ac:dyDescent="0.2">
      <c r="A28" s="235"/>
      <c r="D28" s="235"/>
      <c r="E28" s="235"/>
      <c r="F28" s="235"/>
      <c r="G28" s="235"/>
      <c r="H28" s="235"/>
    </row>
    <row r="29" spans="1:8" ht="14.25" x14ac:dyDescent="0.2">
      <c r="A29" s="235"/>
      <c r="B29" s="235"/>
      <c r="D29" s="235"/>
      <c r="E29" s="235"/>
      <c r="F29" s="235"/>
      <c r="G29" s="235"/>
      <c r="H29" s="235"/>
    </row>
    <row r="30" spans="1:8" ht="14.25" x14ac:dyDescent="0.2">
      <c r="A30" s="235"/>
      <c r="D30" s="235"/>
      <c r="E30" s="235"/>
      <c r="F30" s="235"/>
      <c r="G30" s="235"/>
      <c r="H30" s="235"/>
    </row>
    <row r="31" spans="1:8" ht="14.25" x14ac:dyDescent="0.2">
      <c r="A31" s="235"/>
      <c r="B31" s="235"/>
      <c r="D31" s="235"/>
      <c r="E31" s="235"/>
      <c r="F31" s="235"/>
      <c r="G31" s="235"/>
      <c r="H31" s="235"/>
    </row>
    <row r="32" spans="1:8" ht="14.25" x14ac:dyDescent="0.2">
      <c r="A32" s="235"/>
      <c r="D32" s="235"/>
      <c r="E32" s="235"/>
      <c r="F32" s="235"/>
      <c r="G32" s="235"/>
      <c r="H32" s="235"/>
    </row>
    <row r="33" spans="1:8" ht="14.25" x14ac:dyDescent="0.2">
      <c r="A33" s="235"/>
      <c r="B33" s="235"/>
      <c r="D33" s="235"/>
      <c r="E33" s="235"/>
      <c r="F33" s="235"/>
      <c r="G33" s="235"/>
      <c r="H33" s="235"/>
    </row>
    <row r="34" spans="1:8" ht="14.25" x14ac:dyDescent="0.2">
      <c r="A34" s="235"/>
      <c r="D34" s="235"/>
      <c r="E34" s="235"/>
      <c r="F34" s="235"/>
      <c r="G34" s="235"/>
      <c r="H34" s="235"/>
    </row>
    <row r="35" spans="1:8" ht="14.25" x14ac:dyDescent="0.2">
      <c r="A35" s="235"/>
      <c r="D35" s="235"/>
      <c r="E35" s="235"/>
      <c r="F35" s="235"/>
      <c r="G35" s="235"/>
      <c r="H35" s="235"/>
    </row>
    <row r="36" spans="1:8" ht="14.25" x14ac:dyDescent="0.2">
      <c r="A36" s="235"/>
      <c r="B36" s="235"/>
      <c r="D36" s="235"/>
      <c r="E36" s="235"/>
      <c r="F36" s="235"/>
      <c r="G36" s="235"/>
      <c r="H36" s="235"/>
    </row>
    <row r="37" spans="1:8" ht="14.25" x14ac:dyDescent="0.2">
      <c r="A37" s="235"/>
      <c r="D37" s="235"/>
      <c r="E37" s="235"/>
      <c r="F37" s="235"/>
      <c r="G37" s="235"/>
      <c r="H37" s="235"/>
    </row>
    <row r="38" spans="1:8" ht="14.25" x14ac:dyDescent="0.2">
      <c r="A38" s="235"/>
      <c r="B38" s="235"/>
      <c r="D38" s="235"/>
      <c r="E38" s="235"/>
      <c r="F38" s="235"/>
      <c r="G38" s="235"/>
      <c r="H38" s="235"/>
    </row>
    <row r="39" spans="1:8" ht="14.25" x14ac:dyDescent="0.2">
      <c r="A39" s="235"/>
      <c r="D39" s="235"/>
      <c r="E39" s="235"/>
      <c r="F39" s="235"/>
      <c r="G39" s="235"/>
      <c r="H39" s="235"/>
    </row>
    <row r="40" spans="1:8" ht="14.25" x14ac:dyDescent="0.2">
      <c r="A40" s="235"/>
      <c r="B40" s="235"/>
      <c r="D40" s="235"/>
      <c r="E40" s="235"/>
      <c r="F40" s="235"/>
      <c r="G40" s="235"/>
      <c r="H40" s="235"/>
    </row>
    <row r="41" spans="1:8" ht="14.25" x14ac:dyDescent="0.2">
      <c r="A41" s="235"/>
      <c r="D41" s="235"/>
      <c r="E41" s="235"/>
      <c r="F41" s="235"/>
      <c r="G41" s="235"/>
      <c r="H41" s="235"/>
    </row>
    <row r="42" spans="1:8" ht="14.25" x14ac:dyDescent="0.2">
      <c r="A42" s="235"/>
      <c r="B42" s="235"/>
      <c r="D42" s="235"/>
      <c r="E42" s="235"/>
      <c r="F42" s="235"/>
      <c r="G42" s="235"/>
      <c r="H42" s="235"/>
    </row>
    <row r="43" spans="1:8" ht="14.25" x14ac:dyDescent="0.2">
      <c r="A43" s="235"/>
      <c r="B43" s="235"/>
      <c r="D43" s="235"/>
      <c r="E43" s="235"/>
      <c r="F43" s="235"/>
      <c r="G43" s="235"/>
      <c r="H43" s="235"/>
    </row>
    <row r="44" spans="1:8" ht="14.25" x14ac:dyDescent="0.2">
      <c r="A44" s="235"/>
      <c r="D44" s="235"/>
      <c r="E44" s="235"/>
      <c r="F44" s="235"/>
      <c r="G44" s="235"/>
      <c r="H44" s="235"/>
    </row>
    <row r="45" spans="1:8" ht="14.25" x14ac:dyDescent="0.2">
      <c r="A45" s="235"/>
      <c r="D45" s="235"/>
      <c r="E45" s="235"/>
      <c r="F45" s="235"/>
      <c r="G45" s="235"/>
      <c r="H45" s="235"/>
    </row>
    <row r="46" spans="1:8" ht="14.25" x14ac:dyDescent="0.2">
      <c r="A46" s="235"/>
      <c r="D46" s="235"/>
      <c r="E46" s="235"/>
      <c r="F46" s="235"/>
      <c r="G46" s="235"/>
      <c r="H46" s="235"/>
    </row>
    <row r="47" spans="1:8" ht="14.25" x14ac:dyDescent="0.2">
      <c r="A47" s="235"/>
      <c r="D47" s="235"/>
      <c r="E47" s="235"/>
      <c r="F47" s="235"/>
      <c r="G47" s="235"/>
      <c r="H47" s="235"/>
    </row>
    <row r="48" spans="1:8" ht="14.25" x14ac:dyDescent="0.2">
      <c r="A48" s="235"/>
      <c r="D48" s="235"/>
      <c r="E48" s="235"/>
      <c r="F48" s="235"/>
      <c r="G48" s="235"/>
      <c r="H48" s="235"/>
    </row>
    <row r="49" spans="1:8" ht="14.25" x14ac:dyDescent="0.2">
      <c r="A49" s="235"/>
      <c r="D49" s="235"/>
      <c r="E49" s="235"/>
      <c r="F49" s="235"/>
      <c r="G49" s="235"/>
      <c r="H49" s="235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125" style="176" customWidth="1"/>
    <col min="2" max="2" width="8.875" style="176" customWidth="1"/>
    <col min="3" max="3" width="90.375" style="176" customWidth="1"/>
    <col min="4" max="4" width="8.875" style="176" customWidth="1"/>
    <col min="5" max="5" width="13.375" style="176" customWidth="1"/>
    <col min="6" max="6" width="8.875" style="176" customWidth="1"/>
    <col min="7" max="7" width="9" style="176" customWidth="1"/>
    <col min="8" max="8" width="11.875" style="176" customWidth="1"/>
    <col min="9" max="16384" width="8" style="176"/>
  </cols>
  <sheetData>
    <row r="1" spans="1:8" x14ac:dyDescent="0.25">
      <c r="A1" s="244"/>
      <c r="B1" s="244"/>
      <c r="C1" s="244"/>
      <c r="D1" s="244"/>
      <c r="E1" s="244"/>
      <c r="F1" s="244"/>
      <c r="G1" s="244"/>
      <c r="H1" s="244"/>
    </row>
    <row r="2" spans="1:8" ht="14.25" customHeight="1" x14ac:dyDescent="0.2"/>
    <row r="3" spans="1:8" ht="14.25" x14ac:dyDescent="0.2">
      <c r="A3" s="235"/>
      <c r="B3" s="235"/>
      <c r="D3" s="235"/>
      <c r="E3" s="235"/>
      <c r="F3" s="235"/>
      <c r="G3" s="235"/>
      <c r="H3" s="235"/>
    </row>
    <row r="4" spans="1:8" ht="14.25" x14ac:dyDescent="0.2">
      <c r="A4" s="235"/>
      <c r="B4" s="235"/>
      <c r="D4" s="235"/>
      <c r="E4" s="235"/>
      <c r="F4" s="235"/>
      <c r="G4" s="235"/>
      <c r="H4" s="235"/>
    </row>
    <row r="5" spans="1:8" ht="14.25" x14ac:dyDescent="0.2">
      <c r="A5" s="235"/>
      <c r="D5" s="235"/>
      <c r="E5" s="235"/>
      <c r="F5" s="235"/>
      <c r="G5" s="235"/>
      <c r="H5" s="235"/>
    </row>
    <row r="6" spans="1:8" ht="14.25" x14ac:dyDescent="0.2">
      <c r="A6" s="235"/>
      <c r="B6" s="235"/>
      <c r="D6" s="235"/>
      <c r="E6" s="235"/>
      <c r="F6" s="235"/>
      <c r="G6" s="235"/>
      <c r="H6" s="235"/>
    </row>
    <row r="7" spans="1:8" ht="14.25" x14ac:dyDescent="0.2">
      <c r="A7" s="235"/>
      <c r="B7" s="235"/>
      <c r="D7" s="235"/>
      <c r="E7" s="235"/>
      <c r="F7" s="235"/>
      <c r="G7" s="235"/>
      <c r="H7" s="235"/>
    </row>
    <row r="8" spans="1:8" ht="14.25" x14ac:dyDescent="0.2">
      <c r="A8" s="235"/>
      <c r="B8" s="235"/>
      <c r="D8" s="235"/>
      <c r="E8" s="235"/>
      <c r="F8" s="235"/>
      <c r="G8" s="235"/>
      <c r="H8" s="235"/>
    </row>
    <row r="9" spans="1:8" ht="14.25" x14ac:dyDescent="0.2">
      <c r="A9" s="235"/>
      <c r="D9" s="235"/>
      <c r="E9" s="235"/>
      <c r="F9" s="235"/>
      <c r="G9" s="235"/>
      <c r="H9" s="235"/>
    </row>
    <row r="10" spans="1:8" ht="14.25" x14ac:dyDescent="0.2">
      <c r="A10" s="235"/>
      <c r="D10" s="235"/>
      <c r="E10" s="235"/>
      <c r="F10" s="235"/>
      <c r="G10" s="235"/>
      <c r="H10" s="235"/>
    </row>
    <row r="11" spans="1:8" ht="14.25" x14ac:dyDescent="0.2">
      <c r="A11" s="235"/>
      <c r="B11" s="235"/>
      <c r="D11" s="235"/>
      <c r="E11" s="235"/>
      <c r="F11" s="235"/>
      <c r="G11" s="235"/>
      <c r="H11" s="235"/>
    </row>
    <row r="12" spans="1:8" ht="14.25" x14ac:dyDescent="0.2">
      <c r="A12" s="235"/>
      <c r="B12" s="235"/>
      <c r="D12" s="235"/>
      <c r="E12" s="235"/>
      <c r="F12" s="235"/>
      <c r="G12" s="235"/>
      <c r="H12" s="235"/>
    </row>
    <row r="13" spans="1:8" ht="14.25" x14ac:dyDescent="0.2">
      <c r="A13" s="235"/>
      <c r="B13" s="235"/>
      <c r="D13" s="235"/>
      <c r="E13" s="235"/>
      <c r="F13" s="235"/>
      <c r="G13" s="235"/>
      <c r="H13" s="235"/>
    </row>
    <row r="14" spans="1:8" ht="14.25" x14ac:dyDescent="0.2">
      <c r="A14" s="235"/>
      <c r="D14" s="235"/>
      <c r="E14" s="235"/>
      <c r="F14" s="235"/>
      <c r="G14" s="235"/>
      <c r="H14" s="235"/>
    </row>
    <row r="15" spans="1:8" ht="14.25" x14ac:dyDescent="0.2">
      <c r="A15" s="235"/>
      <c r="D15" s="235"/>
      <c r="E15" s="235"/>
      <c r="F15" s="235"/>
      <c r="G15" s="235"/>
      <c r="H15" s="235"/>
    </row>
    <row r="16" spans="1:8" ht="14.25" x14ac:dyDescent="0.2">
      <c r="A16" s="235"/>
      <c r="D16" s="235"/>
      <c r="E16" s="235"/>
      <c r="F16" s="235"/>
      <c r="G16" s="235"/>
      <c r="H16" s="235"/>
    </row>
    <row r="17" spans="1:8" ht="14.25" x14ac:dyDescent="0.2">
      <c r="A17" s="235"/>
      <c r="D17" s="235"/>
      <c r="E17" s="235"/>
      <c r="F17" s="235"/>
      <c r="G17" s="235"/>
      <c r="H17" s="235"/>
    </row>
    <row r="18" spans="1:8" ht="14.25" x14ac:dyDescent="0.2">
      <c r="A18" s="235"/>
      <c r="D18" s="235"/>
      <c r="E18" s="235"/>
      <c r="F18" s="235"/>
      <c r="G18" s="235"/>
      <c r="H18" s="235"/>
    </row>
    <row r="19" spans="1:8" ht="14.25" x14ac:dyDescent="0.2">
      <c r="A19" s="235"/>
      <c r="D19" s="235"/>
      <c r="E19" s="235"/>
      <c r="F19" s="235"/>
      <c r="G19" s="235"/>
      <c r="H19" s="235"/>
    </row>
    <row r="20" spans="1:8" ht="14.25" x14ac:dyDescent="0.2">
      <c r="A20" s="235"/>
      <c r="B20" s="235"/>
      <c r="D20" s="235"/>
      <c r="E20" s="235"/>
      <c r="F20" s="235"/>
      <c r="G20" s="235"/>
      <c r="H20" s="235"/>
    </row>
    <row r="21" spans="1:8" ht="14.25" x14ac:dyDescent="0.2">
      <c r="A21" s="235"/>
      <c r="D21" s="235"/>
      <c r="E21" s="235"/>
      <c r="F21" s="235"/>
      <c r="G21" s="235"/>
      <c r="H21" s="235"/>
    </row>
    <row r="22" spans="1:8" ht="14.25" x14ac:dyDescent="0.2">
      <c r="A22" s="235"/>
      <c r="B22" s="235"/>
      <c r="D22" s="235"/>
      <c r="E22" s="235"/>
      <c r="F22" s="235"/>
      <c r="G22" s="235"/>
      <c r="H22" s="235"/>
    </row>
    <row r="23" spans="1:8" ht="14.25" x14ac:dyDescent="0.2">
      <c r="A23" s="235"/>
      <c r="D23" s="235"/>
      <c r="E23" s="235"/>
      <c r="F23" s="235"/>
      <c r="G23" s="235"/>
      <c r="H23" s="235"/>
    </row>
    <row r="24" spans="1:8" ht="14.25" x14ac:dyDescent="0.2">
      <c r="A24" s="235"/>
      <c r="B24" s="235"/>
      <c r="D24" s="235"/>
      <c r="E24" s="235"/>
      <c r="F24" s="235"/>
      <c r="G24" s="235"/>
      <c r="H24" s="235"/>
    </row>
    <row r="25" spans="1:8" ht="14.25" x14ac:dyDescent="0.2">
      <c r="A25" s="235"/>
      <c r="D25" s="235"/>
      <c r="E25" s="235"/>
      <c r="F25" s="235"/>
      <c r="G25" s="235"/>
      <c r="H25" s="235"/>
    </row>
    <row r="26" spans="1:8" ht="14.25" x14ac:dyDescent="0.2">
      <c r="A26" s="235"/>
      <c r="B26" s="235"/>
      <c r="D26" s="235"/>
      <c r="E26" s="235"/>
      <c r="F26" s="235"/>
      <c r="G26" s="235"/>
      <c r="H26" s="235"/>
    </row>
    <row r="27" spans="1:8" ht="14.25" x14ac:dyDescent="0.2">
      <c r="A27" s="235"/>
      <c r="D27" s="235"/>
      <c r="E27" s="235"/>
      <c r="F27" s="235"/>
      <c r="G27" s="235"/>
      <c r="H27" s="235"/>
    </row>
    <row r="28" spans="1:8" ht="14.25" x14ac:dyDescent="0.2">
      <c r="A28" s="235"/>
      <c r="B28" s="235"/>
      <c r="D28" s="235"/>
      <c r="E28" s="235"/>
      <c r="F28" s="235"/>
      <c r="G28" s="235"/>
      <c r="H28" s="235"/>
    </row>
    <row r="29" spans="1:8" ht="14.25" x14ac:dyDescent="0.2">
      <c r="A29" s="235"/>
      <c r="D29" s="235"/>
      <c r="E29" s="235"/>
      <c r="F29" s="235"/>
      <c r="G29" s="235"/>
      <c r="H29" s="235"/>
    </row>
    <row r="30" spans="1:8" ht="14.25" x14ac:dyDescent="0.2">
      <c r="A30" s="235"/>
      <c r="D30" s="235"/>
      <c r="E30" s="235"/>
      <c r="F30" s="235"/>
      <c r="G30" s="235"/>
      <c r="H30" s="235"/>
    </row>
    <row r="31" spans="1:8" ht="14.25" x14ac:dyDescent="0.2">
      <c r="A31" s="235"/>
      <c r="B31" s="235"/>
      <c r="D31" s="235"/>
      <c r="E31" s="235"/>
      <c r="F31" s="235"/>
      <c r="G31" s="235"/>
      <c r="H31" s="235"/>
    </row>
    <row r="32" spans="1:8" ht="14.25" x14ac:dyDescent="0.2">
      <c r="A32" s="235"/>
      <c r="D32" s="235"/>
      <c r="E32" s="235"/>
      <c r="F32" s="235"/>
      <c r="G32" s="235"/>
      <c r="H32" s="235"/>
    </row>
    <row r="33" spans="1:8" ht="14.25" x14ac:dyDescent="0.2">
      <c r="A33" s="235"/>
      <c r="B33" s="235"/>
      <c r="D33" s="235"/>
      <c r="E33" s="235"/>
      <c r="F33" s="235"/>
      <c r="G33" s="235"/>
      <c r="H33" s="235"/>
    </row>
    <row r="34" spans="1:8" ht="14.25" x14ac:dyDescent="0.2">
      <c r="A34" s="235"/>
      <c r="D34" s="235"/>
      <c r="E34" s="235"/>
      <c r="F34" s="235"/>
      <c r="G34" s="235"/>
      <c r="H34" s="235"/>
    </row>
    <row r="35" spans="1:8" ht="14.25" x14ac:dyDescent="0.2">
      <c r="A35" s="235"/>
      <c r="B35" s="235"/>
      <c r="D35" s="235"/>
      <c r="E35" s="235"/>
      <c r="F35" s="235"/>
      <c r="G35" s="235"/>
      <c r="H35" s="235"/>
    </row>
    <row r="36" spans="1:8" ht="14.25" x14ac:dyDescent="0.2">
      <c r="A36" s="235"/>
      <c r="D36" s="235"/>
      <c r="E36" s="235"/>
      <c r="F36" s="235"/>
      <c r="G36" s="235"/>
      <c r="H36" s="235"/>
    </row>
    <row r="37" spans="1:8" ht="14.25" x14ac:dyDescent="0.2">
      <c r="A37" s="235"/>
      <c r="B37" s="235"/>
      <c r="D37" s="235"/>
      <c r="E37" s="235"/>
      <c r="F37" s="235"/>
      <c r="G37" s="235"/>
      <c r="H37" s="235"/>
    </row>
    <row r="38" spans="1:8" ht="14.25" x14ac:dyDescent="0.2">
      <c r="A38" s="235"/>
      <c r="B38" s="235"/>
      <c r="D38" s="235"/>
      <c r="E38" s="235"/>
      <c r="F38" s="235"/>
      <c r="G38" s="235"/>
      <c r="H38" s="235"/>
    </row>
    <row r="39" spans="1:8" ht="14.25" x14ac:dyDescent="0.2">
      <c r="A39" s="235"/>
      <c r="D39" s="235"/>
      <c r="E39" s="235"/>
      <c r="F39" s="235"/>
      <c r="G39" s="235"/>
      <c r="H39" s="235"/>
    </row>
    <row r="40" spans="1:8" ht="14.25" x14ac:dyDescent="0.2">
      <c r="A40" s="235"/>
      <c r="D40" s="235"/>
      <c r="E40" s="235"/>
      <c r="F40" s="235"/>
      <c r="G40" s="235"/>
      <c r="H40" s="235"/>
    </row>
    <row r="41" spans="1:8" ht="14.25" x14ac:dyDescent="0.2">
      <c r="A41" s="235"/>
      <c r="D41" s="235"/>
      <c r="E41" s="235"/>
      <c r="F41" s="235"/>
      <c r="G41" s="235"/>
      <c r="H41" s="235"/>
    </row>
    <row r="42" spans="1:8" ht="14.25" x14ac:dyDescent="0.2">
      <c r="A42" s="235"/>
      <c r="D42" s="235"/>
      <c r="E42" s="235"/>
      <c r="F42" s="235"/>
      <c r="G42" s="235"/>
      <c r="H42" s="235"/>
    </row>
    <row r="43" spans="1:8" ht="14.25" x14ac:dyDescent="0.2">
      <c r="A43" s="235"/>
      <c r="D43" s="235"/>
      <c r="E43" s="235"/>
      <c r="F43" s="235"/>
      <c r="G43" s="235"/>
      <c r="H43" s="235"/>
    </row>
    <row r="44" spans="1:8" ht="14.25" x14ac:dyDescent="0.2">
      <c r="A44" s="235"/>
      <c r="D44" s="235"/>
      <c r="E44" s="235"/>
      <c r="F44" s="235"/>
      <c r="G44" s="235"/>
      <c r="H44" s="235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KM-AII</vt:lpstr>
      <vt:lpstr>KM-AII-01</vt:lpstr>
      <vt:lpstr>KM-AII-02</vt:lpstr>
      <vt:lpstr>KM-AII-10-M</vt:lpstr>
      <vt:lpstr>KM-AII-10-E</vt:lpstr>
      <vt:lpstr>Alapa</vt:lpstr>
      <vt:lpstr>Import_M</vt:lpstr>
      <vt:lpstr>Import_O</vt:lpstr>
      <vt:lpstr>Import_F</vt:lpstr>
      <vt:lpstr>Import_KK</vt:lpstr>
      <vt:lpstr>'KM-AII-02'!Nyomtatási_cím</vt:lpstr>
      <vt:lpstr>'KM-AII'!Nyomtatási_terület</vt:lpstr>
      <vt:lpstr>'KM-AII-01'!Nyomtatási_terület</vt:lpstr>
      <vt:lpstr>'KM-AII-02'!Nyomtatási_terület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v.1.24.12.0.0#2024.07.11.</dc:description>
  <dcterms:modified xsi:type="dcterms:W3CDTF">2023-09-21T07:58:44Z</dcterms:modified>
</cp:coreProperties>
</file>