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unkalap\2022\AuditDok\K Könyvvizsgálat végreh\5. KM Munkaprogram végrehajtása\"/>
    </mc:Choice>
  </mc:AlternateContent>
  <xr:revisionPtr revIDLastSave="0" documentId="13_ncr:1_{AF4FD750-841D-4B03-A616-CE07857DC6C2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Munkalap2_" sheetId="3" r:id="rId1"/>
    <sheet name="MP-07" sheetId="1" r:id="rId2"/>
    <sheet name="Alapa" sheetId="2" r:id="rId3"/>
  </sheets>
  <definedNames>
    <definedName name="_xlnm.Print_Titles" localSheetId="0">Munkalap2_!$1:$8</definedName>
    <definedName name="_xlnm.Print_Area" localSheetId="1">'MP-07'!$A$1:$K$108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3" l="1"/>
  <c r="A20" i="3"/>
  <c r="K6" i="3"/>
  <c r="J6" i="3"/>
  <c r="I6" i="3"/>
  <c r="K5" i="3"/>
  <c r="J5" i="3"/>
  <c r="I5" i="3"/>
  <c r="K4" i="3"/>
  <c r="J4" i="3"/>
  <c r="I4" i="3"/>
  <c r="B7" i="3"/>
  <c r="B6" i="3"/>
  <c r="B5" i="3"/>
  <c r="B4" i="3"/>
  <c r="D3" i="3"/>
  <c r="E2" i="1"/>
  <c r="D2" i="1"/>
  <c r="E13" i="1"/>
  <c r="A6" i="1"/>
  <c r="F6" i="1"/>
  <c r="I6" i="1"/>
  <c r="A5" i="1"/>
  <c r="F108" i="1"/>
  <c r="E108" i="1"/>
  <c r="H107" i="1"/>
  <c r="I107" i="1" s="1"/>
  <c r="G107" i="1"/>
  <c r="H106" i="1"/>
  <c r="I106" i="1" s="1"/>
  <c r="K106" i="1" s="1"/>
  <c r="G106" i="1"/>
  <c r="H105" i="1"/>
  <c r="I105" i="1" s="1"/>
  <c r="K105" i="1" s="1"/>
  <c r="G105" i="1"/>
  <c r="F99" i="1"/>
  <c r="E99" i="1"/>
  <c r="G99" i="1" s="1"/>
  <c r="H98" i="1"/>
  <c r="I98" i="1" s="1"/>
  <c r="G98" i="1"/>
  <c r="H97" i="1"/>
  <c r="I97" i="1" s="1"/>
  <c r="J97" i="1" s="1"/>
  <c r="G97" i="1"/>
  <c r="H96" i="1"/>
  <c r="I96" i="1" s="1"/>
  <c r="G96" i="1"/>
  <c r="H95" i="1"/>
  <c r="I95" i="1"/>
  <c r="K95" i="1" s="1"/>
  <c r="G95" i="1"/>
  <c r="H94" i="1"/>
  <c r="I94" i="1" s="1"/>
  <c r="G94" i="1"/>
  <c r="H93" i="1"/>
  <c r="I93" i="1" s="1"/>
  <c r="G93" i="1"/>
  <c r="H92" i="1"/>
  <c r="I92" i="1" s="1"/>
  <c r="G92" i="1"/>
  <c r="H91" i="1"/>
  <c r="I91" i="1"/>
  <c r="K91" i="1" s="1"/>
  <c r="G91" i="1"/>
  <c r="H90" i="1"/>
  <c r="I90" i="1"/>
  <c r="K90" i="1" s="1"/>
  <c r="G90" i="1"/>
  <c r="H89" i="1"/>
  <c r="I89" i="1"/>
  <c r="K89" i="1" s="1"/>
  <c r="G89" i="1"/>
  <c r="H88" i="1"/>
  <c r="I88" i="1" s="1"/>
  <c r="K88" i="1" s="1"/>
  <c r="G88" i="1"/>
  <c r="H87" i="1"/>
  <c r="I87" i="1"/>
  <c r="K87" i="1" s="1"/>
  <c r="G87" i="1"/>
  <c r="H86" i="1"/>
  <c r="I86" i="1" s="1"/>
  <c r="K86" i="1" s="1"/>
  <c r="G86" i="1"/>
  <c r="H85" i="1"/>
  <c r="I85" i="1" s="1"/>
  <c r="J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/>
  <c r="J80" i="1" s="1"/>
  <c r="G80" i="1"/>
  <c r="H79" i="1"/>
  <c r="I79" i="1" s="1"/>
  <c r="G79" i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/>
  <c r="J74" i="1" s="1"/>
  <c r="G74" i="1"/>
  <c r="H73" i="1"/>
  <c r="I73" i="1" s="1"/>
  <c r="K73" i="1" s="1"/>
  <c r="G73" i="1"/>
  <c r="H72" i="1"/>
  <c r="I72" i="1"/>
  <c r="J72" i="1" s="1"/>
  <c r="G72" i="1"/>
  <c r="H71" i="1"/>
  <c r="I71" i="1" s="1"/>
  <c r="G71" i="1"/>
  <c r="H70" i="1"/>
  <c r="I70" i="1" s="1"/>
  <c r="G70" i="1"/>
  <c r="H69" i="1"/>
  <c r="I69" i="1" s="1"/>
  <c r="K69" i="1" s="1"/>
  <c r="G69" i="1"/>
  <c r="H68" i="1"/>
  <c r="I68" i="1" s="1"/>
  <c r="G68" i="1"/>
  <c r="H67" i="1"/>
  <c r="I67" i="1"/>
  <c r="J67" i="1" s="1"/>
  <c r="G67" i="1"/>
  <c r="H66" i="1"/>
  <c r="I66" i="1" s="1"/>
  <c r="G66" i="1"/>
  <c r="H65" i="1"/>
  <c r="I65" i="1" s="1"/>
  <c r="G65" i="1"/>
  <c r="H64" i="1"/>
  <c r="I64" i="1" s="1"/>
  <c r="K64" i="1" s="1"/>
  <c r="G64" i="1"/>
  <c r="H63" i="1"/>
  <c r="I63" i="1"/>
  <c r="J63" i="1" s="1"/>
  <c r="G63" i="1"/>
  <c r="H62" i="1"/>
  <c r="I62" i="1" s="1"/>
  <c r="G62" i="1"/>
  <c r="H61" i="1"/>
  <c r="I61" i="1"/>
  <c r="K61" i="1" s="1"/>
  <c r="G61" i="1"/>
  <c r="H60" i="1"/>
  <c r="I60" i="1" s="1"/>
  <c r="K60" i="1" s="1"/>
  <c r="G60" i="1"/>
  <c r="H59" i="1"/>
  <c r="I59" i="1" s="1"/>
  <c r="G59" i="1"/>
  <c r="H58" i="1"/>
  <c r="I58" i="1" s="1"/>
  <c r="G58" i="1"/>
  <c r="H57" i="1"/>
  <c r="I57" i="1" s="1"/>
  <c r="G57" i="1"/>
  <c r="H56" i="1"/>
  <c r="I56" i="1" s="1"/>
  <c r="G56" i="1"/>
  <c r="H55" i="1"/>
  <c r="I55" i="1" s="1"/>
  <c r="J55" i="1" s="1"/>
  <c r="G55" i="1"/>
  <c r="H54" i="1"/>
  <c r="I54" i="1"/>
  <c r="K54" i="1" s="1"/>
  <c r="G54" i="1"/>
  <c r="H53" i="1"/>
  <c r="I53" i="1" s="1"/>
  <c r="J53" i="1" s="1"/>
  <c r="G53" i="1"/>
  <c r="H52" i="1"/>
  <c r="I52" i="1" s="1"/>
  <c r="G52" i="1"/>
  <c r="H51" i="1"/>
  <c r="I51" i="1" s="1"/>
  <c r="G51" i="1"/>
  <c r="H50" i="1"/>
  <c r="I50" i="1" s="1"/>
  <c r="G50" i="1"/>
  <c r="H49" i="1"/>
  <c r="I49" i="1" s="1"/>
  <c r="J49" i="1" s="1"/>
  <c r="G49" i="1"/>
  <c r="H48" i="1"/>
  <c r="I48" i="1"/>
  <c r="K48" i="1" s="1"/>
  <c r="G48" i="1"/>
  <c r="H47" i="1"/>
  <c r="I47" i="1" s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 s="1"/>
  <c r="K42" i="1" s="1"/>
  <c r="G42" i="1"/>
  <c r="H41" i="1"/>
  <c r="I41" i="1"/>
  <c r="J41" i="1" s="1"/>
  <c r="G41" i="1"/>
  <c r="H40" i="1"/>
  <c r="I40" i="1" s="1"/>
  <c r="G40" i="1"/>
  <c r="H39" i="1"/>
  <c r="I39" i="1" s="1"/>
  <c r="J39" i="1" s="1"/>
  <c r="G39" i="1"/>
  <c r="H38" i="1"/>
  <c r="I38" i="1" s="1"/>
  <c r="G38" i="1"/>
  <c r="H37" i="1"/>
  <c r="I37" i="1"/>
  <c r="J37" i="1" s="1"/>
  <c r="G37" i="1"/>
  <c r="H36" i="1"/>
  <c r="I36" i="1"/>
  <c r="K36" i="1" s="1"/>
  <c r="G36" i="1"/>
  <c r="H35" i="1"/>
  <c r="I35" i="1"/>
  <c r="J35" i="1" s="1"/>
  <c r="G35" i="1"/>
  <c r="H34" i="1"/>
  <c r="I34" i="1" s="1"/>
  <c r="K34" i="1" s="1"/>
  <c r="G34" i="1"/>
  <c r="H33" i="1"/>
  <c r="I33" i="1" s="1"/>
  <c r="G33" i="1"/>
  <c r="H32" i="1"/>
  <c r="I32" i="1" s="1"/>
  <c r="J32" i="1" s="1"/>
  <c r="G32" i="1"/>
  <c r="H31" i="1"/>
  <c r="I31" i="1"/>
  <c r="J31" i="1" s="1"/>
  <c r="G31" i="1"/>
  <c r="H30" i="1"/>
  <c r="I30" i="1"/>
  <c r="K30" i="1" s="1"/>
  <c r="G30" i="1"/>
  <c r="H29" i="1"/>
  <c r="I29" i="1"/>
  <c r="K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/>
  <c r="J23" i="1" s="1"/>
  <c r="G23" i="1"/>
  <c r="H22" i="1"/>
  <c r="I22" i="1"/>
  <c r="J22" i="1" s="1"/>
  <c r="G22" i="1"/>
  <c r="H21" i="1"/>
  <c r="I21" i="1" s="1"/>
  <c r="K21" i="1" s="1"/>
  <c r="G21" i="1"/>
  <c r="H20" i="1"/>
  <c r="I20" i="1" s="1"/>
  <c r="G20" i="1"/>
  <c r="J90" i="1"/>
  <c r="J40" i="1" l="1"/>
  <c r="K40" i="1"/>
  <c r="K62" i="1"/>
  <c r="J62" i="1"/>
  <c r="J38" i="1"/>
  <c r="K38" i="1"/>
  <c r="J59" i="1"/>
  <c r="K59" i="1"/>
  <c r="K66" i="1"/>
  <c r="J66" i="1"/>
  <c r="J94" i="1"/>
  <c r="K94" i="1"/>
  <c r="J82" i="1"/>
  <c r="K82" i="1"/>
  <c r="J56" i="1"/>
  <c r="K56" i="1"/>
  <c r="K80" i="1"/>
  <c r="J29" i="1"/>
  <c r="K35" i="1"/>
  <c r="K67" i="1"/>
  <c r="J95" i="1"/>
  <c r="J61" i="1"/>
  <c r="J25" i="1"/>
  <c r="K25" i="1"/>
  <c r="K27" i="1"/>
  <c r="J27" i="1"/>
  <c r="J47" i="1"/>
  <c r="K47" i="1"/>
  <c r="J71" i="1"/>
  <c r="K71" i="1"/>
  <c r="J76" i="1"/>
  <c r="K76" i="1"/>
  <c r="J78" i="1"/>
  <c r="K78" i="1"/>
  <c r="K92" i="1"/>
  <c r="J92" i="1"/>
  <c r="K24" i="1"/>
  <c r="J24" i="1"/>
  <c r="J26" i="1"/>
  <c r="K26" i="1"/>
  <c r="K28" i="1"/>
  <c r="J28" i="1"/>
  <c r="J46" i="1"/>
  <c r="K46" i="1"/>
  <c r="J58" i="1"/>
  <c r="K58" i="1"/>
  <c r="J77" i="1"/>
  <c r="K77" i="1"/>
  <c r="J84" i="1"/>
  <c r="K84" i="1"/>
  <c r="J68" i="1"/>
  <c r="K68" i="1"/>
  <c r="K20" i="1"/>
  <c r="J20" i="1"/>
  <c r="J81" i="1"/>
  <c r="K81" i="1"/>
  <c r="K96" i="1"/>
  <c r="J96" i="1"/>
  <c r="J42" i="1"/>
  <c r="K39" i="1"/>
  <c r="K53" i="1"/>
  <c r="J34" i="1"/>
  <c r="J60" i="1"/>
  <c r="K63" i="1"/>
  <c r="J86" i="1"/>
  <c r="J87" i="1"/>
  <c r="J88" i="1"/>
  <c r="J89" i="1"/>
  <c r="J91" i="1"/>
  <c r="J21" i="1"/>
  <c r="J48" i="1"/>
  <c r="J36" i="1"/>
  <c r="J54" i="1"/>
  <c r="K41" i="1"/>
  <c r="K97" i="1"/>
  <c r="K72" i="1"/>
  <c r="K22" i="1"/>
  <c r="K23" i="1"/>
  <c r="J30" i="1"/>
  <c r="K31" i="1"/>
  <c r="K37" i="1"/>
  <c r="J33" i="1"/>
  <c r="I99" i="1"/>
  <c r="K33" i="1"/>
  <c r="J50" i="1"/>
  <c r="K50" i="1"/>
  <c r="K79" i="1"/>
  <c r="J79" i="1"/>
  <c r="K107" i="1"/>
  <c r="K108" i="1" s="1"/>
  <c r="J107" i="1"/>
  <c r="K43" i="1"/>
  <c r="J43" i="1"/>
  <c r="K45" i="1"/>
  <c r="J45" i="1"/>
  <c r="J70" i="1"/>
  <c r="K70" i="1"/>
  <c r="J51" i="1"/>
  <c r="K51" i="1"/>
  <c r="K65" i="1"/>
  <c r="J65" i="1"/>
  <c r="K93" i="1"/>
  <c r="J93" i="1"/>
  <c r="I108" i="1"/>
  <c r="J44" i="1"/>
  <c r="K44" i="1"/>
  <c r="K57" i="1"/>
  <c r="J57" i="1"/>
  <c r="J75" i="1"/>
  <c r="K75" i="1"/>
  <c r="K83" i="1"/>
  <c r="J83" i="1"/>
  <c r="K52" i="1"/>
  <c r="J52" i="1"/>
  <c r="K98" i="1"/>
  <c r="J98" i="1"/>
  <c r="K32" i="1"/>
  <c r="J73" i="1"/>
  <c r="J106" i="1"/>
  <c r="K85" i="1"/>
  <c r="J69" i="1"/>
  <c r="K55" i="1"/>
  <c r="K49" i="1"/>
  <c r="J105" i="1"/>
  <c r="J64" i="1"/>
  <c r="K74" i="1"/>
  <c r="J99" i="1" l="1"/>
  <c r="K99" i="1"/>
  <c r="F10" i="1"/>
  <c r="J108" i="1"/>
  <c r="E10" i="1" l="1"/>
  <c r="I10" i="1"/>
  <c r="G10" i="1"/>
</calcChain>
</file>

<file path=xl/sharedStrings.xml><?xml version="1.0" encoding="utf-8"?>
<sst xmlns="http://schemas.openxmlformats.org/spreadsheetml/2006/main" count="86" uniqueCount="64">
  <si>
    <t>Dátum:</t>
  </si>
  <si>
    <t>Készítette:</t>
  </si>
  <si>
    <t>Ellenőrizte:</t>
  </si>
  <si>
    <t>Devizás eszközök és kötelezettségek hatása az eredményre:</t>
  </si>
  <si>
    <t>B.</t>
  </si>
  <si>
    <t>Pénzügyi műveletek eredménye</t>
  </si>
  <si>
    <t>CHF</t>
  </si>
  <si>
    <t>EUR</t>
  </si>
  <si>
    <t>GBP</t>
  </si>
  <si>
    <t>USD</t>
  </si>
  <si>
    <t>Fordulónapi árfolyamok:</t>
  </si>
  <si>
    <t>HUF / DEVIZA</t>
  </si>
  <si>
    <t>Devizás  analitika</t>
  </si>
  <si>
    <t>Adatok Ft-ban</t>
  </si>
  <si>
    <t>Főkönyvi szám</t>
  </si>
  <si>
    <t>Tétel megnevezése</t>
  </si>
  <si>
    <t>Tételazonosító</t>
  </si>
  <si>
    <t>Devizanem</t>
  </si>
  <si>
    <t>Könyv szerinti érték</t>
  </si>
  <si>
    <t>Mérlegfordulónapi érték</t>
  </si>
  <si>
    <t xml:space="preserve">Árfolyam különbözet </t>
  </si>
  <si>
    <t>Devizaösszeg</t>
  </si>
  <si>
    <t>Forint</t>
  </si>
  <si>
    <t>Árfolyam
Ft / …</t>
  </si>
  <si>
    <t>Nyereség</t>
  </si>
  <si>
    <t>Veszteség</t>
  </si>
  <si>
    <t>Összesen:</t>
  </si>
  <si>
    <t>Valutapénztár analitika</t>
  </si>
  <si>
    <t>Valutanem</t>
  </si>
  <si>
    <t>Mérleg fordulónapi érték</t>
  </si>
  <si>
    <t>Valutaösszeg</t>
  </si>
  <si>
    <t xml:space="preserve">Valutapénztár </t>
  </si>
  <si>
    <t>A tételsor Beszúrást mindig az összesítő sort megelőző sor fölé kell elvégezni.</t>
  </si>
  <si>
    <t xml:space="preserve">A tételsor Beszúrás után az új sorba be kell másolni a megelőző sor összefüggéseit. </t>
  </si>
  <si>
    <t>DEVIZÁS ESZKÖZ-FORRÁS ÉRTÉKELÉS ELLENŐRZÉSE</t>
  </si>
  <si>
    <t>Követelés "+"
Kötelezettség " -"</t>
  </si>
  <si>
    <t>Deviza számlák</t>
  </si>
  <si>
    <t>◄◄ NEM SZERKESZTHETŐ SOR !!</t>
  </si>
  <si>
    <t>Eredmény:</t>
  </si>
  <si>
    <t>Következtetés:</t>
  </si>
  <si>
    <t>MP-07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</si>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</sst>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F_t_-;\-* #,##0.00\ _F_t_-;_-* &quot;-&quot;??\ _F_t_-;_-@_-"/>
    <numFmt numFmtId="165" formatCode="#,##0.00_ ;[Red]\-#,##0.00\ "/>
    <numFmt numFmtId="166" formatCode="#,##0_ ;[Red]\-#,##0\ "/>
    <numFmt numFmtId="167" formatCode="yyyy\.mm\.dd\."/>
    <numFmt numFmtId="168" formatCode="yyyy/mm/dd;@"/>
    <numFmt numFmtId="169" formatCode="_-* #,##0.00\ _F_t_._-;\-* #,##0.00\ _F_t_._-;_-* &quot;-&quot;??\ _F_t_._-;_-@_-"/>
    <numFmt numFmtId="170" formatCode="#\ ##0"/>
  </numFmts>
  <fonts count="46" x14ac:knownFonts="1"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8">
    <xf numFmtId="0" fontId="0" fillId="0" borderId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0" fontId="17" fillId="0" borderId="0"/>
    <xf numFmtId="0" fontId="32" fillId="0" borderId="0"/>
    <xf numFmtId="0" fontId="24" fillId="0" borderId="0"/>
    <xf numFmtId="0" fontId="17" fillId="0" borderId="0"/>
    <xf numFmtId="0" fontId="33" fillId="0" borderId="0"/>
    <xf numFmtId="0" fontId="3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6" fillId="0" borderId="0"/>
    <xf numFmtId="0" fontId="8" fillId="0" borderId="0"/>
    <xf numFmtId="0" fontId="20" fillId="0" borderId="0"/>
    <xf numFmtId="0" fontId="22" fillId="0" borderId="0"/>
    <xf numFmtId="0" fontId="2" fillId="0" borderId="0">
      <alignment vertical="top"/>
    </xf>
    <xf numFmtId="0" fontId="18" fillId="0" borderId="0"/>
    <xf numFmtId="0" fontId="32" fillId="0" borderId="0"/>
    <xf numFmtId="0" fontId="8" fillId="0" borderId="0"/>
    <xf numFmtId="0" fontId="27" fillId="0" borderId="0"/>
    <xf numFmtId="0" fontId="18" fillId="0" borderId="0"/>
    <xf numFmtId="0" fontId="13" fillId="0" borderId="0"/>
    <xf numFmtId="0" fontId="8" fillId="0" borderId="0"/>
    <xf numFmtId="0" fontId="2" fillId="0" borderId="0"/>
    <xf numFmtId="0" fontId="13" fillId="0" borderId="0"/>
    <xf numFmtId="0" fontId="2" fillId="0" borderId="0">
      <alignment vertical="top"/>
    </xf>
    <xf numFmtId="0" fontId="2" fillId="0" borderId="0">
      <alignment vertical="top"/>
    </xf>
    <xf numFmtId="0" fontId="13" fillId="0" borderId="0"/>
    <xf numFmtId="0" fontId="8" fillId="0" borderId="0"/>
    <xf numFmtId="0" fontId="8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37" fillId="0" borderId="0"/>
  </cellStyleXfs>
  <cellXfs count="171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3" borderId="0" xfId="24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hidden="1"/>
    </xf>
    <xf numFmtId="4" fontId="2" fillId="2" borderId="0" xfId="0" applyNumberFormat="1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9" fontId="6" fillId="2" borderId="2" xfId="0" applyNumberFormat="1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Protection="1">
      <protection hidden="1"/>
    </xf>
    <xf numFmtId="0" fontId="1" fillId="3" borderId="0" xfId="0" applyFont="1" applyFill="1" applyProtection="1">
      <protection locked="0"/>
    </xf>
    <xf numFmtId="0" fontId="7" fillId="2" borderId="0" xfId="0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9" fillId="0" borderId="0" xfId="52" applyFont="1" applyBorder="1" applyProtection="1">
      <protection hidden="1"/>
    </xf>
    <xf numFmtId="0" fontId="7" fillId="0" borderId="0" xfId="54" applyNumberFormat="1" applyFont="1" applyFill="1" applyAlignment="1" applyProtection="1">
      <alignment vertical="top" wrapText="1"/>
      <protection hidden="1"/>
    </xf>
    <xf numFmtId="0" fontId="7" fillId="0" borderId="0" xfId="54" applyNumberFormat="1" applyFont="1" applyFill="1" applyProtection="1">
      <protection hidden="1"/>
    </xf>
    <xf numFmtId="0" fontId="6" fillId="0" borderId="0" xfId="54" applyNumberFormat="1" applyFont="1" applyFill="1" applyProtection="1">
      <protection hidden="1"/>
    </xf>
    <xf numFmtId="165" fontId="7" fillId="0" borderId="0" xfId="54" applyNumberFormat="1" applyFont="1" applyFill="1" applyProtection="1">
      <protection hidden="1"/>
    </xf>
    <xf numFmtId="0" fontId="7" fillId="0" borderId="0" xfId="54" applyNumberFormat="1" applyFont="1" applyFill="1" applyAlignment="1" applyProtection="1">
      <alignment horizontal="center"/>
      <protection hidden="1"/>
    </xf>
    <xf numFmtId="0" fontId="6" fillId="0" borderId="6" xfId="54" applyNumberFormat="1" applyFont="1" applyFill="1" applyBorder="1" applyAlignment="1" applyProtection="1">
      <alignment horizontal="center" wrapText="1"/>
      <protection hidden="1"/>
    </xf>
    <xf numFmtId="0" fontId="9" fillId="0" borderId="6" xfId="54" applyNumberFormat="1" applyFont="1" applyFill="1" applyBorder="1" applyAlignment="1" applyProtection="1">
      <alignment horizontal="left" vertical="top"/>
      <protection hidden="1"/>
    </xf>
    <xf numFmtId="0" fontId="6" fillId="0" borderId="7" xfId="54" applyNumberFormat="1" applyFont="1" applyFill="1" applyBorder="1" applyAlignment="1" applyProtection="1">
      <alignment horizontal="left" vertical="top" wrapText="1"/>
      <protection hidden="1"/>
    </xf>
    <xf numFmtId="0" fontId="10" fillId="0" borderId="8" xfId="54" applyNumberFormat="1" applyFont="1" applyFill="1" applyBorder="1" applyAlignment="1" applyProtection="1">
      <alignment horizontal="center"/>
      <protection hidden="1"/>
    </xf>
    <xf numFmtId="166" fontId="6" fillId="0" borderId="8" xfId="54" applyNumberFormat="1" applyFont="1" applyFill="1" applyBorder="1" applyAlignment="1" applyProtection="1">
      <alignment horizontal="right"/>
      <protection hidden="1"/>
    </xf>
    <xf numFmtId="0" fontId="6" fillId="0" borderId="7" xfId="54" applyNumberFormat="1" applyFont="1" applyFill="1" applyBorder="1" applyAlignment="1" applyProtection="1">
      <alignment horizontal="left"/>
      <protection hidden="1"/>
    </xf>
    <xf numFmtId="4" fontId="6" fillId="0" borderId="9" xfId="54" applyNumberFormat="1" applyFont="1" applyFill="1" applyBorder="1" applyProtection="1">
      <protection hidden="1"/>
    </xf>
    <xf numFmtId="0" fontId="6" fillId="0" borderId="6" xfId="54" applyNumberFormat="1" applyFont="1" applyFill="1" applyBorder="1" applyAlignment="1" applyProtection="1">
      <alignment horizontal="left"/>
      <protection hidden="1"/>
    </xf>
    <xf numFmtId="0" fontId="7" fillId="0" borderId="7" xfId="54" applyNumberFormat="1" applyFont="1" applyFill="1" applyBorder="1" applyProtection="1">
      <protection hidden="1"/>
    </xf>
    <xf numFmtId="0" fontId="7" fillId="0" borderId="9" xfId="54" applyNumberFormat="1" applyFont="1" applyFill="1" applyBorder="1" applyProtection="1">
      <protection hidden="1"/>
    </xf>
    <xf numFmtId="0" fontId="7" fillId="0" borderId="0" xfId="54" applyNumberFormat="1" applyFont="1" applyFill="1" applyBorder="1" applyAlignment="1" applyProtection="1">
      <alignment horizontal="center"/>
      <protection hidden="1"/>
    </xf>
    <xf numFmtId="0" fontId="7" fillId="0" borderId="0" xfId="54" applyNumberFormat="1" applyFont="1" applyFill="1" applyBorder="1" applyProtection="1">
      <protection hidden="1"/>
    </xf>
    <xf numFmtId="4" fontId="6" fillId="0" borderId="0" xfId="54" applyNumberFormat="1" applyFont="1" applyFill="1" applyAlignment="1" applyProtection="1">
      <alignment horizontal="center"/>
      <protection hidden="1"/>
    </xf>
    <xf numFmtId="165" fontId="6" fillId="0" borderId="0" xfId="54" applyNumberFormat="1" applyFont="1" applyFill="1" applyAlignment="1" applyProtection="1">
      <alignment horizontal="center"/>
      <protection hidden="1"/>
    </xf>
    <xf numFmtId="0" fontId="6" fillId="0" borderId="0" xfId="54" applyNumberFormat="1" applyFont="1" applyFill="1" applyAlignment="1" applyProtection="1">
      <alignment horizontal="center"/>
      <protection hidden="1"/>
    </xf>
    <xf numFmtId="0" fontId="2" fillId="0" borderId="0" xfId="54" applyNumberFormat="1" applyFont="1" applyFill="1" applyBorder="1" applyProtection="1">
      <protection hidden="1"/>
    </xf>
    <xf numFmtId="0" fontId="5" fillId="0" borderId="0" xfId="54" applyNumberFormat="1" applyFont="1" applyFill="1" applyProtection="1">
      <protection hidden="1"/>
    </xf>
    <xf numFmtId="0" fontId="4" fillId="2" borderId="0" xfId="24" applyFont="1" applyFill="1" applyProtection="1">
      <protection hidden="1"/>
    </xf>
    <xf numFmtId="165" fontId="7" fillId="3" borderId="10" xfId="54" applyNumberFormat="1" applyFont="1" applyFill="1" applyBorder="1" applyAlignment="1" applyProtection="1">
      <alignment horizontal="right"/>
      <protection hidden="1"/>
    </xf>
    <xf numFmtId="0" fontId="2" fillId="0" borderId="0" xfId="52" applyFont="1" applyBorder="1" applyAlignment="1" applyProtection="1">
      <alignment horizontal="center"/>
      <protection hidden="1"/>
    </xf>
    <xf numFmtId="0" fontId="2" fillId="0" borderId="0" xfId="52" applyFont="1" applyBorder="1" applyAlignment="1" applyProtection="1">
      <alignment horizontal="right"/>
      <protection hidden="1"/>
    </xf>
    <xf numFmtId="0" fontId="5" fillId="0" borderId="0" xfId="52" applyFont="1" applyFill="1" applyBorder="1" applyAlignment="1" applyProtection="1">
      <alignment horizontal="center"/>
      <protection hidden="1"/>
    </xf>
    <xf numFmtId="4" fontId="5" fillId="0" borderId="0" xfId="52" applyNumberFormat="1" applyFont="1" applyFill="1" applyBorder="1" applyAlignment="1" applyProtection="1">
      <alignment horizontal="center"/>
      <protection hidden="1"/>
    </xf>
    <xf numFmtId="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54" applyNumberFormat="1" applyFont="1" applyFill="1" applyBorder="1" applyAlignment="1" applyProtection="1">
      <alignment horizontal="center"/>
      <protection hidden="1"/>
    </xf>
    <xf numFmtId="0" fontId="7" fillId="3" borderId="10" xfId="54" applyNumberFormat="1" applyFont="1" applyFill="1" applyBorder="1" applyAlignment="1" applyProtection="1">
      <alignment horizontal="left" vertical="top" wrapText="1"/>
      <protection hidden="1"/>
    </xf>
    <xf numFmtId="166" fontId="7" fillId="3" borderId="10" xfId="54" applyNumberFormat="1" applyFont="1" applyFill="1" applyBorder="1" applyAlignment="1" applyProtection="1">
      <alignment horizontal="center"/>
      <protection hidden="1"/>
    </xf>
    <xf numFmtId="166" fontId="7" fillId="3" borderId="10" xfId="54" applyNumberFormat="1" applyFont="1" applyFill="1" applyBorder="1" applyAlignment="1" applyProtection="1">
      <alignment horizontal="right"/>
      <protection hidden="1"/>
    </xf>
    <xf numFmtId="165" fontId="7" fillId="0" borderId="10" xfId="54" applyNumberFormat="1" applyFont="1" applyFill="1" applyBorder="1" applyAlignment="1" applyProtection="1">
      <alignment horizontal="right"/>
      <protection hidden="1"/>
    </xf>
    <xf numFmtId="165" fontId="7" fillId="2" borderId="10" xfId="54" applyNumberFormat="1" applyFont="1" applyFill="1" applyBorder="1" applyAlignment="1" applyProtection="1">
      <alignment horizontal="right"/>
      <protection hidden="1"/>
    </xf>
    <xf numFmtId="166" fontId="7" fillId="0" borderId="10" xfId="54" applyNumberFormat="1" applyFont="1" applyFill="1" applyBorder="1" applyAlignment="1" applyProtection="1">
      <alignment horizontal="right"/>
      <protection hidden="1"/>
    </xf>
    <xf numFmtId="166" fontId="7" fillId="0" borderId="12" xfId="54" applyNumberFormat="1" applyFont="1" applyFill="1" applyBorder="1" applyAlignment="1" applyProtection="1">
      <alignment horizontal="right"/>
      <protection hidden="1"/>
    </xf>
    <xf numFmtId="0" fontId="11" fillId="0" borderId="13" xfId="54" applyNumberFormat="1" applyFont="1" applyFill="1" applyBorder="1" applyAlignment="1" applyProtection="1">
      <alignment horizontal="center"/>
      <protection hidden="1"/>
    </xf>
    <xf numFmtId="0" fontId="11" fillId="0" borderId="14" xfId="54" applyNumberFormat="1" applyFont="1" applyFill="1" applyBorder="1" applyAlignment="1" applyProtection="1">
      <alignment horizontal="left" vertical="top" wrapText="1"/>
      <protection hidden="1"/>
    </xf>
    <xf numFmtId="165" fontId="11" fillId="4" borderId="14" xfId="54" applyNumberFormat="1" applyFont="1" applyFill="1" applyBorder="1" applyAlignment="1" applyProtection="1">
      <alignment horizontal="right"/>
      <protection hidden="1"/>
    </xf>
    <xf numFmtId="166" fontId="11" fillId="0" borderId="14" xfId="54" applyNumberFormat="1" applyFont="1" applyFill="1" applyBorder="1" applyAlignment="1" applyProtection="1">
      <alignment horizontal="right"/>
      <protection hidden="1"/>
    </xf>
    <xf numFmtId="166" fontId="11" fillId="4" borderId="14" xfId="54" applyNumberFormat="1" applyFont="1" applyFill="1" applyBorder="1" applyAlignment="1" applyProtection="1">
      <alignment horizontal="right"/>
      <protection hidden="1"/>
    </xf>
    <xf numFmtId="166" fontId="11" fillId="0" borderId="15" xfId="54" applyNumberFormat="1" applyFont="1" applyFill="1" applyBorder="1" applyAlignment="1" applyProtection="1">
      <alignment horizontal="right"/>
      <protection hidden="1"/>
    </xf>
    <xf numFmtId="0" fontId="11" fillId="0" borderId="0" xfId="54" applyNumberFormat="1" applyFont="1" applyFill="1" applyBorder="1" applyAlignment="1" applyProtection="1">
      <alignment horizontal="center"/>
      <protection hidden="1"/>
    </xf>
    <xf numFmtId="0" fontId="11" fillId="0" borderId="0" xfId="54" applyNumberFormat="1" applyFont="1" applyFill="1" applyBorder="1" applyAlignment="1" applyProtection="1">
      <alignment horizontal="left" vertical="top" wrapText="1"/>
      <protection hidden="1"/>
    </xf>
    <xf numFmtId="166" fontId="11" fillId="0" borderId="0" xfId="54" applyNumberFormat="1" applyFont="1" applyFill="1" applyBorder="1" applyAlignment="1" applyProtection="1">
      <alignment horizontal="right"/>
      <protection hidden="1"/>
    </xf>
    <xf numFmtId="0" fontId="9" fillId="2" borderId="0" xfId="52" applyFont="1" applyFill="1" applyBorder="1" applyProtection="1">
      <protection hidden="1"/>
    </xf>
    <xf numFmtId="0" fontId="2" fillId="2" borderId="0" xfId="52" applyFont="1" applyFill="1" applyBorder="1" applyAlignment="1" applyProtection="1">
      <alignment horizontal="right"/>
      <protection hidden="1"/>
    </xf>
    <xf numFmtId="166" fontId="6" fillId="0" borderId="10" xfId="54" applyNumberFormat="1" applyFont="1" applyFill="1" applyBorder="1" applyAlignment="1" applyProtection="1">
      <alignment horizontal="center" wrapText="1"/>
      <protection hidden="1"/>
    </xf>
    <xf numFmtId="166" fontId="6" fillId="0" borderId="10" xfId="54" applyNumberFormat="1" applyFont="1" applyFill="1" applyBorder="1" applyAlignment="1" applyProtection="1">
      <alignment horizontal="center" vertical="top" wrapText="1"/>
      <protection hidden="1"/>
    </xf>
    <xf numFmtId="166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1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54" applyNumberFormat="1" applyFont="1" applyFill="1" applyBorder="1" applyAlignment="1" applyProtection="1">
      <alignment horizontal="center"/>
      <protection hidden="1"/>
    </xf>
    <xf numFmtId="0" fontId="6" fillId="0" borderId="14" xfId="54" applyNumberFormat="1" applyFont="1" applyFill="1" applyBorder="1" applyAlignment="1" applyProtection="1">
      <alignment horizontal="left" vertical="top" wrapText="1"/>
      <protection hidden="1"/>
    </xf>
    <xf numFmtId="0" fontId="12" fillId="4" borderId="0" xfId="24" applyFont="1" applyFill="1" applyProtection="1">
      <protection locked="0"/>
    </xf>
    <xf numFmtId="0" fontId="4" fillId="4" borderId="0" xfId="24" applyFont="1" applyFill="1" applyProtection="1">
      <protection locked="0"/>
    </xf>
    <xf numFmtId="0" fontId="4" fillId="3" borderId="0" xfId="24" applyFont="1" applyFill="1" applyProtection="1">
      <protection hidden="1"/>
    </xf>
    <xf numFmtId="4" fontId="4" fillId="3" borderId="0" xfId="24" applyNumberFormat="1" applyFont="1" applyFill="1" applyProtection="1">
      <protection hidden="1"/>
    </xf>
    <xf numFmtId="0" fontId="14" fillId="0" borderId="0" xfId="0" applyFont="1"/>
    <xf numFmtId="0" fontId="15" fillId="0" borderId="0" xfId="0" applyFont="1"/>
    <xf numFmtId="0" fontId="6" fillId="5" borderId="2" xfId="0" applyFont="1" applyFill="1" applyBorder="1" applyAlignment="1" applyProtection="1">
      <alignment horizontal="left"/>
      <protection hidden="1"/>
    </xf>
    <xf numFmtId="0" fontId="0" fillId="0" borderId="0" xfId="0" applyNumberFormat="1" applyFont="1"/>
    <xf numFmtId="167" fontId="0" fillId="0" borderId="0" xfId="0" applyNumberFormat="1" applyFont="1"/>
    <xf numFmtId="2" fontId="0" fillId="0" borderId="0" xfId="0" applyNumberFormat="1" applyFont="1"/>
    <xf numFmtId="168" fontId="7" fillId="0" borderId="0" xfId="54" applyNumberFormat="1" applyFont="1" applyFill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center"/>
      <protection locked="0"/>
    </xf>
    <xf numFmtId="0" fontId="4" fillId="0" borderId="0" xfId="24" applyFont="1" applyFill="1" applyProtection="1">
      <protection hidden="1"/>
    </xf>
    <xf numFmtId="4" fontId="4" fillId="0" borderId="0" xfId="24" applyNumberFormat="1" applyFont="1" applyFill="1" applyProtection="1">
      <protection hidden="1"/>
    </xf>
    <xf numFmtId="0" fontId="36" fillId="3" borderId="0" xfId="26" applyFont="1" applyFill="1"/>
    <xf numFmtId="14" fontId="30" fillId="0" borderId="0" xfId="24" applyNumberFormat="1" applyFont="1" applyFill="1" applyProtection="1">
      <protection hidden="1"/>
    </xf>
    <xf numFmtId="0" fontId="21" fillId="2" borderId="0" xfId="19" applyFont="1" applyFill="1"/>
    <xf numFmtId="0" fontId="21" fillId="2" borderId="0" xfId="19" applyFont="1" applyFill="1" applyBorder="1"/>
    <xf numFmtId="0" fontId="1" fillId="2" borderId="0" xfId="53" applyFont="1" applyFill="1"/>
    <xf numFmtId="0" fontId="1" fillId="2" borderId="0" xfId="19" applyFont="1" applyFill="1" applyAlignment="1">
      <alignment horizontal="left" vertical="center"/>
    </xf>
    <xf numFmtId="14" fontId="21" fillId="5" borderId="0" xfId="53" applyNumberFormat="1" applyFont="1" applyFill="1"/>
    <xf numFmtId="14" fontId="21" fillId="5" borderId="0" xfId="53" applyNumberFormat="1" applyFont="1" applyFill="1" applyAlignment="1"/>
    <xf numFmtId="3" fontId="21" fillId="2" borderId="0" xfId="19" applyNumberFormat="1" applyFont="1" applyFill="1" applyBorder="1" applyAlignment="1">
      <alignment vertical="center"/>
    </xf>
    <xf numFmtId="0" fontId="21" fillId="2" borderId="0" xfId="19" applyFont="1" applyFill="1" applyBorder="1" applyAlignment="1">
      <alignment horizontal="left" vertical="center"/>
    </xf>
    <xf numFmtId="0" fontId="21" fillId="2" borderId="0" xfId="19" applyFont="1" applyFill="1" applyBorder="1" applyAlignment="1">
      <alignment horizontal="center" vertical="center"/>
    </xf>
    <xf numFmtId="0" fontId="38" fillId="0" borderId="0" xfId="57" applyFont="1"/>
    <xf numFmtId="0" fontId="38" fillId="6" borderId="0" xfId="57" applyFont="1" applyFill="1" applyAlignment="1">
      <alignment horizontal="center" vertical="top" wrapText="1"/>
    </xf>
    <xf numFmtId="0" fontId="39" fillId="0" borderId="0" xfId="57" applyFont="1"/>
    <xf numFmtId="0" fontId="40" fillId="5" borderId="0" xfId="57" applyFont="1" applyFill="1"/>
    <xf numFmtId="0" fontId="38" fillId="6" borderId="0" xfId="57" applyFont="1" applyFill="1" applyAlignment="1">
      <alignment horizontal="right"/>
    </xf>
    <xf numFmtId="0" fontId="41" fillId="6" borderId="0" xfId="57" applyFont="1" applyFill="1" applyAlignment="1">
      <alignment horizontal="center"/>
    </xf>
    <xf numFmtId="14" fontId="41" fillId="0" borderId="0" xfId="57" applyNumberFormat="1" applyFont="1" applyAlignment="1">
      <alignment horizontal="center" vertical="top" wrapText="1"/>
    </xf>
    <xf numFmtId="0" fontId="21" fillId="5" borderId="0" xfId="57" applyFont="1" applyFill="1"/>
    <xf numFmtId="0" fontId="1" fillId="6" borderId="29" xfId="57" applyFont="1" applyFill="1" applyBorder="1" applyAlignment="1">
      <alignment horizontal="left" vertical="top"/>
    </xf>
    <xf numFmtId="170" fontId="1" fillId="0" borderId="29" xfId="57" applyNumberFormat="1" applyFont="1" applyBorder="1" applyAlignment="1">
      <alignment horizontal="left" vertical="top" wrapText="1"/>
    </xf>
    <xf numFmtId="0" fontId="1" fillId="6" borderId="29" xfId="57" applyFont="1" applyFill="1" applyBorder="1" applyAlignment="1">
      <alignment horizontal="center" vertical="top"/>
    </xf>
    <xf numFmtId="0" fontId="40" fillId="0" borderId="0" xfId="57" applyFont="1"/>
    <xf numFmtId="0" fontId="21" fillId="5" borderId="30" xfId="57" applyFont="1" applyFill="1" applyBorder="1" applyAlignment="1" applyProtection="1">
      <alignment horizontal="center"/>
      <protection locked="0" hidden="1"/>
    </xf>
    <xf numFmtId="0" fontId="40" fillId="5" borderId="0" xfId="57" applyFont="1" applyFill="1" applyAlignment="1">
      <alignment horizontal="left"/>
    </xf>
    <xf numFmtId="170" fontId="1" fillId="5" borderId="29" xfId="57" applyNumberFormat="1" applyFont="1" applyFill="1" applyBorder="1" applyAlignment="1">
      <alignment horizontal="left"/>
    </xf>
    <xf numFmtId="170" fontId="41" fillId="0" borderId="29" xfId="57" applyNumberFormat="1" applyFont="1" applyBorder="1" applyAlignment="1">
      <alignment horizontal="right"/>
    </xf>
    <xf numFmtId="0" fontId="41" fillId="0" borderId="0" xfId="57" applyFont="1" applyAlignment="1">
      <alignment horizontal="left"/>
    </xf>
    <xf numFmtId="0" fontId="41" fillId="0" borderId="0" xfId="57" applyFont="1"/>
    <xf numFmtId="0" fontId="1" fillId="0" borderId="29" xfId="57" applyFont="1" applyBorder="1" applyAlignment="1">
      <alignment horizontal="left" vertical="top"/>
    </xf>
    <xf numFmtId="170" fontId="42" fillId="5" borderId="29" xfId="57" applyNumberFormat="1" applyFont="1" applyFill="1" applyBorder="1" applyAlignment="1">
      <alignment horizontal="left"/>
    </xf>
    <xf numFmtId="170" fontId="41" fillId="0" borderId="0" xfId="57" applyNumberFormat="1" applyFont="1" applyAlignment="1">
      <alignment horizontal="center"/>
    </xf>
    <xf numFmtId="0" fontId="1" fillId="6" borderId="0" xfId="57" applyFont="1" applyFill="1" applyAlignment="1">
      <alignment horizontal="left"/>
    </xf>
    <xf numFmtId="0" fontId="1" fillId="0" borderId="0" xfId="57" applyFont="1" applyAlignment="1">
      <alignment horizontal="left"/>
    </xf>
    <xf numFmtId="170" fontId="41" fillId="0" borderId="0" xfId="57" applyNumberFormat="1" applyFont="1" applyAlignment="1">
      <alignment horizontal="center" wrapText="1"/>
    </xf>
    <xf numFmtId="0" fontId="1" fillId="6" borderId="0" xfId="57" applyFont="1" applyFill="1" applyAlignment="1">
      <alignment horizontal="left" vertical="center"/>
    </xf>
    <xf numFmtId="0" fontId="41" fillId="6" borderId="0" xfId="57" applyFont="1" applyFill="1" applyAlignment="1">
      <alignment vertical="top"/>
    </xf>
    <xf numFmtId="0" fontId="43" fillId="0" borderId="0" xfId="57" applyFont="1" applyAlignment="1">
      <alignment vertical="top" wrapText="1"/>
    </xf>
    <xf numFmtId="0" fontId="1" fillId="0" borderId="0" xfId="57" applyFont="1"/>
    <xf numFmtId="0" fontId="21" fillId="6" borderId="0" xfId="57" applyFont="1" applyFill="1" applyAlignment="1">
      <alignment wrapText="1"/>
    </xf>
    <xf numFmtId="0" fontId="44" fillId="0" borderId="0" xfId="57" applyFont="1" applyAlignment="1">
      <alignment horizontal="justify" vertical="top"/>
    </xf>
    <xf numFmtId="0" fontId="44" fillId="5" borderId="0" xfId="57" applyFont="1" applyFill="1" applyAlignment="1">
      <alignment horizontal="justify" vertical="top" wrapText="1"/>
    </xf>
    <xf numFmtId="0" fontId="1" fillId="0" borderId="0" xfId="57" applyFont="1" applyAlignment="1">
      <alignment horizontal="left" vertical="center"/>
    </xf>
    <xf numFmtId="0" fontId="21" fillId="6" borderId="0" xfId="57" applyFont="1" applyFill="1" applyAlignment="1">
      <alignment vertical="center" wrapText="1"/>
    </xf>
    <xf numFmtId="170" fontId="45" fillId="0" borderId="0" xfId="57" applyNumberFormat="1" applyFont="1" applyAlignment="1">
      <alignment horizontal="left" vertical="top"/>
    </xf>
    <xf numFmtId="0" fontId="21" fillId="6" borderId="0" xfId="57" applyFont="1" applyFill="1" applyAlignment="1">
      <alignment vertical="center"/>
    </xf>
    <xf numFmtId="166" fontId="40" fillId="6" borderId="29" xfId="57" applyNumberFormat="1" applyFont="1" applyFill="1" applyBorder="1" applyAlignment="1">
      <alignment vertical="top" wrapText="1"/>
    </xf>
    <xf numFmtId="0" fontId="40" fillId="6" borderId="29" xfId="57" applyFont="1" applyFill="1" applyBorder="1" applyAlignment="1">
      <alignment horizontal="left" vertical="top" wrapText="1"/>
    </xf>
    <xf numFmtId="0" fontId="40" fillId="5" borderId="0" xfId="57" applyFont="1" applyFill="1" applyAlignment="1">
      <alignment vertical="top" wrapText="1"/>
    </xf>
    <xf numFmtId="170" fontId="41" fillId="0" borderId="31" xfId="57" applyNumberFormat="1" applyFont="1" applyBorder="1" applyAlignment="1">
      <alignment horizontal="center"/>
    </xf>
    <xf numFmtId="170" fontId="41" fillId="0" borderId="32" xfId="57" applyNumberFormat="1" applyFont="1" applyBorder="1" applyAlignment="1">
      <alignment horizontal="center"/>
    </xf>
    <xf numFmtId="0" fontId="6" fillId="0" borderId="23" xfId="54" applyNumberFormat="1" applyFont="1" applyFill="1" applyBorder="1" applyAlignment="1" applyProtection="1">
      <alignment horizontal="center" wrapText="1"/>
      <protection hidden="1"/>
    </xf>
    <xf numFmtId="0" fontId="6" fillId="0" borderId="11" xfId="54" applyNumberFormat="1" applyFont="1" applyFill="1" applyBorder="1" applyAlignment="1" applyProtection="1">
      <alignment horizontal="center" wrapText="1"/>
      <protection hidden="1"/>
    </xf>
    <xf numFmtId="166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3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54" applyNumberFormat="1" applyFont="1" applyFill="1" applyBorder="1" applyAlignment="1" applyProtection="1">
      <alignment horizontal="center" vertical="center"/>
      <protection hidden="1"/>
    </xf>
    <xf numFmtId="0" fontId="6" fillId="0" borderId="10" xfId="54" applyNumberFormat="1" applyFont="1" applyFill="1" applyBorder="1" applyAlignment="1" applyProtection="1">
      <alignment horizontal="center" vertical="center"/>
      <protection hidden="1"/>
    </xf>
    <xf numFmtId="0" fontId="6" fillId="0" borderId="19" xfId="54" applyNumberFormat="1" applyFont="1" applyFill="1" applyBorder="1" applyAlignment="1" applyProtection="1">
      <alignment horizontal="center" vertical="center" wrapText="1"/>
      <protection hidden="1"/>
    </xf>
    <xf numFmtId="166" fontId="6" fillId="0" borderId="22" xfId="54" applyNumberFormat="1" applyFont="1" applyFill="1" applyBorder="1" applyAlignment="1" applyProtection="1">
      <alignment horizontal="center" vertical="top" wrapText="1"/>
      <protection hidden="1"/>
    </xf>
    <xf numFmtId="0" fontId="6" fillId="0" borderId="1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/>
      <protection hidden="1"/>
    </xf>
    <xf numFmtId="0" fontId="6" fillId="0" borderId="20" xfId="54" applyNumberFormat="1" applyFont="1" applyFill="1" applyBorder="1" applyAlignment="1" applyProtection="1">
      <alignment horizontal="center" vertical="center"/>
      <protection hidden="1"/>
    </xf>
    <xf numFmtId="0" fontId="6" fillId="0" borderId="21" xfId="54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54" applyNumberFormat="1" applyFont="1" applyFill="1" applyBorder="1" applyAlignment="1" applyProtection="1">
      <alignment horizontal="center" vertical="center" wrapText="1"/>
      <protection hidden="1"/>
    </xf>
  </cellXfs>
  <cellStyles count="58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ál 14" xfId="22" xr:uid="{00000000-0005-0000-0000-000016000000}"/>
    <cellStyle name="Normál 15" xfId="57" xr:uid="{72B5A76C-8BA4-4990-BA2C-58797B14486C}"/>
    <cellStyle name="Normal 2" xfId="23" xr:uid="{00000000-0005-0000-0000-000017000000}"/>
    <cellStyle name="Normál 2" xfId="24" xr:uid="{00000000-0005-0000-0000-000018000000}"/>
    <cellStyle name="Normál 2 10" xfId="25" xr:uid="{00000000-0005-0000-0000-000019000000}"/>
    <cellStyle name="Normál 2 11" xfId="26" xr:uid="{00000000-0005-0000-0000-00001A000000}"/>
    <cellStyle name="Normál 2 2" xfId="27" xr:uid="{00000000-0005-0000-0000-00001B000000}"/>
    <cellStyle name="Normál 2 3" xfId="28" xr:uid="{00000000-0005-0000-0000-00001C000000}"/>
    <cellStyle name="Normál 2 4" xfId="29" xr:uid="{00000000-0005-0000-0000-00001D000000}"/>
    <cellStyle name="Normál 2 5" xfId="30" xr:uid="{00000000-0005-0000-0000-00001E000000}"/>
    <cellStyle name="Normál 2 6" xfId="31" xr:uid="{00000000-0005-0000-0000-00001F000000}"/>
    <cellStyle name="Normál 2 7" xfId="32" xr:uid="{00000000-0005-0000-0000-000020000000}"/>
    <cellStyle name="Normál 2 8" xfId="33" xr:uid="{00000000-0005-0000-0000-000021000000}"/>
    <cellStyle name="Normál 2 9" xfId="34" xr:uid="{00000000-0005-0000-0000-000022000000}"/>
    <cellStyle name="Normál 2_Alapa" xfId="35" xr:uid="{00000000-0005-0000-0000-000023000000}"/>
    <cellStyle name="Normál 3" xfId="36" xr:uid="{00000000-0005-0000-0000-000024000000}"/>
    <cellStyle name="Normál 3 2" xfId="37" xr:uid="{00000000-0005-0000-0000-000025000000}"/>
    <cellStyle name="Normál 3 3" xfId="38" xr:uid="{00000000-0005-0000-0000-000026000000}"/>
    <cellStyle name="Normál 3 4" xfId="39" xr:uid="{00000000-0005-0000-0000-000027000000}"/>
    <cellStyle name="Normál 3_AuditDok_2010_Feri" xfId="40" xr:uid="{00000000-0005-0000-0000-000028000000}"/>
    <cellStyle name="Normál 4" xfId="41" xr:uid="{00000000-0005-0000-0000-000029000000}"/>
    <cellStyle name="Normál 4 2" xfId="42" xr:uid="{00000000-0005-0000-0000-00002A000000}"/>
    <cellStyle name="Normál 4 3" xfId="43" xr:uid="{00000000-0005-0000-0000-00002B000000}"/>
    <cellStyle name="Normál 4_AuditDok_2010_Feri" xfId="44" xr:uid="{00000000-0005-0000-0000-00002C000000}"/>
    <cellStyle name="Normál 5" xfId="45" xr:uid="{00000000-0005-0000-0000-00002D000000}"/>
    <cellStyle name="Normál 6" xfId="46" xr:uid="{00000000-0005-0000-0000-00002E000000}"/>
    <cellStyle name="Normál 6 2" xfId="47" xr:uid="{00000000-0005-0000-0000-00002F000000}"/>
    <cellStyle name="Normál 7" xfId="48" xr:uid="{00000000-0005-0000-0000-000030000000}"/>
    <cellStyle name="Normál 8" xfId="49" xr:uid="{00000000-0005-0000-0000-000031000000}"/>
    <cellStyle name="Normál 9" xfId="50" xr:uid="{00000000-0005-0000-0000-000032000000}"/>
    <cellStyle name="Normal_1997os osztalékkorlát" xfId="51" xr:uid="{00000000-0005-0000-0000-000033000000}"/>
    <cellStyle name="Normál_Leltár összesítők" xfId="52" xr:uid="{00000000-0005-0000-0000-000034000000}"/>
    <cellStyle name="Normál_Munka1" xfId="53" xr:uid="{00000000-0005-0000-0000-000035000000}"/>
    <cellStyle name="Normál_statab2002" xfId="54" xr:uid="{00000000-0005-0000-0000-000036000000}"/>
    <cellStyle name="Standard_BRPRINT" xfId="55" xr:uid="{00000000-0005-0000-0000-000037000000}"/>
    <cellStyle name="Százalék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8061-F7C5-47E7-8A81-83B133DBC0A0}">
  <sheetPr>
    <pageSetUpPr fitToPage="1"/>
  </sheetPr>
  <dimension ref="A1:K50"/>
  <sheetViews>
    <sheetView showGridLines="0" tabSelected="1" workbookViewId="0"/>
  </sheetViews>
  <sheetFormatPr defaultColWidth="10.28515625" defaultRowHeight="16.5" customHeight="1" x14ac:dyDescent="0.3"/>
  <cols>
    <col min="1" max="1" width="12.5703125" style="106" customWidth="1"/>
    <col min="2" max="2" width="80" style="140" customWidth="1"/>
    <col min="3" max="6" width="15.42578125" style="106" customWidth="1"/>
    <col min="7" max="8" width="10.28515625" style="106" customWidth="1"/>
    <col min="9" max="9" width="13.140625" style="106" bestFit="1" customWidth="1"/>
    <col min="10" max="29" width="10.28515625" style="106" customWidth="1"/>
    <col min="30" max="16384" width="10.28515625" style="106"/>
  </cols>
  <sheetData>
    <row r="1" spans="1:11" ht="18.75" x14ac:dyDescent="0.3">
      <c r="A1" s="103" t="s">
        <v>41</v>
      </c>
      <c r="B1" s="104" t="s">
        <v>42</v>
      </c>
      <c r="C1" s="105"/>
      <c r="D1" s="105"/>
      <c r="E1" s="105"/>
      <c r="F1" s="105"/>
    </row>
    <row r="2" spans="1:11" ht="18.75" x14ac:dyDescent="0.3">
      <c r="A2" s="105"/>
      <c r="B2" s="107"/>
      <c r="C2" s="105"/>
      <c r="D2" s="105"/>
      <c r="E2" s="105"/>
      <c r="F2" s="105"/>
    </row>
    <row r="3" spans="1:11" ht="18.75" x14ac:dyDescent="0.3">
      <c r="A3" s="103" t="s">
        <v>43</v>
      </c>
      <c r="B3" s="105"/>
      <c r="C3" s="108" t="s">
        <v>44</v>
      </c>
      <c r="D3" s="109" t="str">
        <f>IF(Alapa!F12=0,"",Alapa!F12)</f>
        <v/>
      </c>
      <c r="E3" s="105"/>
      <c r="F3" s="105"/>
      <c r="H3" s="110" t="s">
        <v>1</v>
      </c>
      <c r="I3" s="106" t="s">
        <v>45</v>
      </c>
    </row>
    <row r="4" spans="1:11" ht="16.5" customHeight="1" x14ac:dyDescent="0.3">
      <c r="A4" s="111" t="s">
        <v>46</v>
      </c>
      <c r="B4" s="112">
        <f>Alapa!C17</f>
        <v>0</v>
      </c>
      <c r="C4" s="113" t="s">
        <v>47</v>
      </c>
      <c r="D4" s="113" t="s">
        <v>48</v>
      </c>
      <c r="E4" s="114"/>
      <c r="F4" s="114"/>
      <c r="H4" s="115">
        <v>1</v>
      </c>
      <c r="I4" s="116" t="str">
        <f>IF(Alapa!F2=0,"",Alapa!F2)</f>
        <v/>
      </c>
      <c r="J4" s="116" t="str">
        <f>IF(Alapa!G2=0,"",Alapa!G2)</f>
        <v/>
      </c>
      <c r="K4" s="116" t="str">
        <f>IF(Alapa!H2=0,"",Alapa!H2)</f>
        <v/>
      </c>
    </row>
    <row r="5" spans="1:11" ht="16.5" customHeight="1" x14ac:dyDescent="0.3">
      <c r="A5" s="111" t="s">
        <v>49</v>
      </c>
      <c r="B5" s="117">
        <f>Alapa!C12</f>
        <v>0</v>
      </c>
      <c r="C5" s="118"/>
      <c r="D5" s="118"/>
      <c r="E5" s="119" t="s">
        <v>50</v>
      </c>
      <c r="F5" s="114"/>
      <c r="I5" s="116" t="str">
        <f>IF(Alapa!F3=0,"",Alapa!F3)</f>
        <v/>
      </c>
      <c r="J5" s="116" t="str">
        <f>IF(Alapa!G3=0,"",Alapa!G3)</f>
        <v/>
      </c>
      <c r="K5" s="116" t="str">
        <f>IF(Alapa!H3=0,"",Alapa!H3)</f>
        <v/>
      </c>
    </row>
    <row r="6" spans="1:11" ht="16.5" customHeight="1" x14ac:dyDescent="0.3">
      <c r="A6" s="111" t="s">
        <v>1</v>
      </c>
      <c r="B6" s="112" t="str">
        <f>IFERROR(VLOOKUP(H4,Alapa!$G$2:$H$22,2,FALSE),"")</f>
        <v/>
      </c>
      <c r="C6" s="141"/>
      <c r="D6" s="142"/>
      <c r="E6" s="120" t="s">
        <v>51</v>
      </c>
      <c r="F6" s="114"/>
      <c r="I6" s="116" t="str">
        <f>IF(Alapa!F4=0,"",Alapa!F4)</f>
        <v/>
      </c>
      <c r="J6" s="116" t="str">
        <f>IF(Alapa!G4=0,"",Alapa!G4)</f>
        <v/>
      </c>
      <c r="K6" s="116" t="str">
        <f>IF(Alapa!H4=0,"",Alapa!H4)</f>
        <v/>
      </c>
    </row>
    <row r="7" spans="1:11" ht="16.5" customHeight="1" x14ac:dyDescent="0.3">
      <c r="A7" s="121" t="s">
        <v>52</v>
      </c>
      <c r="B7" s="112" t="str">
        <f>IF(Alapa!O2=0,"",Alapa!O2)</f>
        <v/>
      </c>
      <c r="C7" s="118"/>
      <c r="D7" s="118"/>
      <c r="E7" s="119" t="s">
        <v>53</v>
      </c>
      <c r="F7" s="114"/>
    </row>
    <row r="8" spans="1:11" ht="16.5" customHeight="1" x14ac:dyDescent="0.3">
      <c r="A8" s="111" t="s">
        <v>54</v>
      </c>
      <c r="B8" s="122"/>
      <c r="C8" s="118"/>
      <c r="D8" s="118"/>
      <c r="E8" s="119" t="s">
        <v>55</v>
      </c>
      <c r="F8" s="114"/>
    </row>
    <row r="9" spans="1:11" ht="16.5" customHeight="1" x14ac:dyDescent="0.3">
      <c r="A9" s="111" t="s">
        <v>2</v>
      </c>
      <c r="B9" s="112" t="str">
        <f>IF(Alapa!N2=0,"",Alapa!N2)</f>
        <v/>
      </c>
      <c r="C9" s="118"/>
      <c r="D9" s="118"/>
      <c r="E9" s="119" t="s">
        <v>56</v>
      </c>
      <c r="F9" s="114"/>
    </row>
    <row r="10" spans="1:11" x14ac:dyDescent="0.3">
      <c r="A10" s="123"/>
      <c r="B10" s="124" t="s">
        <v>57</v>
      </c>
      <c r="C10" s="114"/>
      <c r="D10" s="114"/>
      <c r="E10" s="114"/>
      <c r="F10" s="114"/>
    </row>
    <row r="11" spans="1:11" x14ac:dyDescent="0.3">
      <c r="A11" s="123"/>
      <c r="B11" s="124" t="s">
        <v>58</v>
      </c>
      <c r="C11" s="114"/>
      <c r="D11" s="114"/>
      <c r="E11" s="125"/>
      <c r="F11" s="114"/>
    </row>
    <row r="12" spans="1:11" x14ac:dyDescent="0.3">
      <c r="A12" s="126"/>
      <c r="B12" s="127" t="s">
        <v>59</v>
      </c>
      <c r="C12" s="114"/>
      <c r="D12" s="114"/>
      <c r="E12" s="125"/>
      <c r="F12" s="114"/>
    </row>
    <row r="13" spans="1:11" ht="16.5" customHeight="1" x14ac:dyDescent="0.3">
      <c r="A13" s="128" t="s">
        <v>60</v>
      </c>
      <c r="B13" s="129" t="s">
        <v>61</v>
      </c>
      <c r="C13" s="114"/>
      <c r="D13" s="114"/>
      <c r="E13" s="119"/>
      <c r="F13" s="114"/>
    </row>
    <row r="14" spans="1:11" ht="16.5" customHeight="1" x14ac:dyDescent="0.3">
      <c r="A14" s="128" t="s">
        <v>62</v>
      </c>
      <c r="B14" s="129" t="s">
        <v>61</v>
      </c>
      <c r="C14" s="114"/>
      <c r="D14" s="114"/>
      <c r="E14" s="119"/>
      <c r="F14" s="114"/>
    </row>
    <row r="15" spans="1:11" ht="16.5" customHeight="1" x14ac:dyDescent="0.3">
      <c r="A15" s="128" t="s">
        <v>63</v>
      </c>
      <c r="B15" s="129" t="s">
        <v>61</v>
      </c>
      <c r="C15" s="114"/>
      <c r="D15" s="114"/>
      <c r="E15" s="114"/>
      <c r="F15" s="114"/>
    </row>
    <row r="16" spans="1:11" ht="16.5" customHeight="1" x14ac:dyDescent="0.3">
      <c r="A16" s="130" t="s">
        <v>38</v>
      </c>
      <c r="B16" s="131"/>
      <c r="C16" s="114"/>
      <c r="D16" s="114"/>
      <c r="E16" s="114"/>
      <c r="F16" s="114"/>
    </row>
    <row r="17" spans="1:6" x14ac:dyDescent="0.3">
      <c r="A17" s="132"/>
      <c r="B17" s="133"/>
      <c r="C17" s="114"/>
      <c r="D17" s="114"/>
      <c r="E17" s="114"/>
      <c r="F17" s="114"/>
    </row>
    <row r="18" spans="1:6" ht="16.5" customHeight="1" x14ac:dyDescent="0.3">
      <c r="A18" s="134" t="s">
        <v>39</v>
      </c>
      <c r="B18" s="135"/>
      <c r="C18" s="114"/>
      <c r="D18" s="114"/>
      <c r="E18" s="114"/>
      <c r="F18" s="114"/>
    </row>
    <row r="19" spans="1:6" x14ac:dyDescent="0.3">
      <c r="A19" s="132"/>
      <c r="B19" s="133"/>
      <c r="C19" s="114"/>
      <c r="D19" s="114"/>
      <c r="E19" s="114"/>
      <c r="F19" s="114"/>
    </row>
    <row r="20" spans="1:6" ht="16.5" customHeight="1" x14ac:dyDescent="0.3">
      <c r="A20" s="136">
        <f>Alapa!U95</f>
        <v>0</v>
      </c>
      <c r="B20" s="137"/>
      <c r="C20" s="114"/>
      <c r="D20" s="114"/>
      <c r="E20" s="114"/>
      <c r="F20" s="114"/>
    </row>
    <row r="21" spans="1:6" x14ac:dyDescent="0.3">
      <c r="A21" s="138"/>
      <c r="B21" s="139"/>
      <c r="C21" s="138"/>
      <c r="D21" s="138"/>
      <c r="E21" s="138"/>
      <c r="F21" s="138"/>
    </row>
    <row r="22" spans="1:6" ht="16.5" customHeight="1" x14ac:dyDescent="0.3">
      <c r="A22" s="138"/>
      <c r="B22" s="139"/>
      <c r="C22" s="138"/>
      <c r="D22" s="138"/>
      <c r="E22" s="138"/>
      <c r="F22" s="138"/>
    </row>
    <row r="23" spans="1:6" x14ac:dyDescent="0.3">
      <c r="A23" s="138"/>
      <c r="B23" s="139"/>
      <c r="C23" s="138"/>
      <c r="D23" s="138"/>
      <c r="E23" s="138"/>
      <c r="F23" s="138"/>
    </row>
    <row r="24" spans="1:6" ht="16.5" customHeight="1" x14ac:dyDescent="0.3">
      <c r="A24" s="138"/>
      <c r="B24" s="139"/>
      <c r="C24" s="138"/>
      <c r="D24" s="138"/>
      <c r="E24" s="138"/>
      <c r="F24" s="138"/>
    </row>
    <row r="25" spans="1:6" ht="16.5" customHeight="1" x14ac:dyDescent="0.3">
      <c r="A25" s="138"/>
      <c r="B25" s="139"/>
      <c r="C25" s="138"/>
      <c r="D25" s="138"/>
      <c r="E25" s="138"/>
      <c r="F25" s="138"/>
    </row>
    <row r="26" spans="1:6" ht="16.5" customHeight="1" x14ac:dyDescent="0.3">
      <c r="A26" s="138"/>
      <c r="B26" s="139"/>
      <c r="C26" s="138"/>
      <c r="D26" s="138"/>
      <c r="E26" s="138"/>
      <c r="F26" s="138"/>
    </row>
    <row r="27" spans="1:6" ht="16.5" customHeight="1" x14ac:dyDescent="0.3">
      <c r="A27" s="138"/>
      <c r="B27" s="139"/>
      <c r="C27" s="138"/>
      <c r="D27" s="138"/>
      <c r="E27" s="138"/>
      <c r="F27" s="138"/>
    </row>
    <row r="28" spans="1:6" ht="16.5" customHeight="1" x14ac:dyDescent="0.3">
      <c r="A28" s="138"/>
      <c r="B28" s="139"/>
      <c r="C28" s="138"/>
      <c r="D28" s="138"/>
      <c r="E28" s="138"/>
      <c r="F28" s="138"/>
    </row>
    <row r="29" spans="1:6" ht="16.5" customHeight="1" x14ac:dyDescent="0.3">
      <c r="A29" s="138"/>
      <c r="B29" s="139"/>
      <c r="C29" s="138"/>
      <c r="D29" s="138"/>
      <c r="E29" s="138"/>
      <c r="F29" s="138"/>
    </row>
    <row r="30" spans="1:6" ht="16.5" customHeight="1" x14ac:dyDescent="0.3">
      <c r="A30" s="138"/>
      <c r="B30" s="139"/>
      <c r="C30" s="138"/>
      <c r="D30" s="138"/>
      <c r="E30" s="138"/>
      <c r="F30" s="138"/>
    </row>
    <row r="31" spans="1:6" ht="16.5" customHeight="1" x14ac:dyDescent="0.3">
      <c r="A31" s="138"/>
      <c r="B31" s="139"/>
      <c r="C31" s="138"/>
      <c r="D31" s="138"/>
      <c r="E31" s="138"/>
      <c r="F31" s="138"/>
    </row>
    <row r="32" spans="1:6" ht="16.5" customHeight="1" x14ac:dyDescent="0.3">
      <c r="A32" s="138"/>
      <c r="B32" s="139"/>
      <c r="C32" s="138"/>
      <c r="D32" s="138"/>
      <c r="E32" s="138"/>
      <c r="F32" s="138"/>
    </row>
    <row r="33" spans="1:6" ht="16.5" customHeight="1" x14ac:dyDescent="0.3">
      <c r="A33" s="138"/>
      <c r="B33" s="139"/>
      <c r="C33" s="138"/>
      <c r="D33" s="138"/>
      <c r="E33" s="138"/>
      <c r="F33" s="138"/>
    </row>
    <row r="34" spans="1:6" x14ac:dyDescent="0.3">
      <c r="A34" s="138"/>
      <c r="B34" s="139"/>
      <c r="C34" s="138"/>
      <c r="D34" s="138"/>
      <c r="E34" s="138"/>
      <c r="F34" s="138"/>
    </row>
    <row r="35" spans="1:6" x14ac:dyDescent="0.3">
      <c r="A35" s="138"/>
      <c r="B35" s="139"/>
      <c r="C35" s="138"/>
      <c r="D35" s="138"/>
      <c r="E35" s="138"/>
      <c r="F35" s="138"/>
    </row>
    <row r="36" spans="1:6" x14ac:dyDescent="0.3">
      <c r="A36" s="138"/>
      <c r="B36" s="139"/>
      <c r="C36" s="138"/>
      <c r="D36" s="138"/>
      <c r="E36" s="138"/>
      <c r="F36" s="138"/>
    </row>
    <row r="37" spans="1:6" x14ac:dyDescent="0.3">
      <c r="A37" s="138"/>
      <c r="B37" s="139"/>
      <c r="C37" s="138"/>
      <c r="D37" s="138"/>
      <c r="E37" s="138"/>
      <c r="F37" s="138"/>
    </row>
    <row r="38" spans="1:6" x14ac:dyDescent="0.3">
      <c r="A38" s="138"/>
      <c r="B38" s="139"/>
      <c r="C38" s="138"/>
      <c r="D38" s="138"/>
      <c r="E38" s="138"/>
      <c r="F38" s="138"/>
    </row>
    <row r="39" spans="1:6" x14ac:dyDescent="0.3">
      <c r="A39" s="138"/>
      <c r="B39" s="139"/>
      <c r="C39" s="138"/>
      <c r="D39" s="138"/>
      <c r="E39" s="138"/>
      <c r="F39" s="138"/>
    </row>
    <row r="40" spans="1:6" x14ac:dyDescent="0.3">
      <c r="A40" s="138"/>
      <c r="B40" s="139"/>
      <c r="C40" s="138"/>
      <c r="D40" s="138"/>
      <c r="E40" s="138"/>
      <c r="F40" s="138"/>
    </row>
    <row r="41" spans="1:6" x14ac:dyDescent="0.3">
      <c r="A41" s="138"/>
      <c r="B41" s="139"/>
      <c r="C41" s="138"/>
      <c r="D41" s="138"/>
      <c r="E41" s="138"/>
      <c r="F41" s="138"/>
    </row>
    <row r="42" spans="1:6" x14ac:dyDescent="0.3">
      <c r="A42" s="138"/>
      <c r="B42" s="139"/>
      <c r="C42" s="138"/>
      <c r="D42" s="138"/>
      <c r="E42" s="138"/>
      <c r="F42" s="138"/>
    </row>
    <row r="43" spans="1:6" x14ac:dyDescent="0.3">
      <c r="A43" s="138"/>
      <c r="B43" s="139"/>
      <c r="C43" s="138"/>
      <c r="D43" s="138"/>
      <c r="E43" s="138"/>
      <c r="F43" s="138"/>
    </row>
    <row r="48" spans="1:6" s="110" customFormat="1" x14ac:dyDescent="0.3">
      <c r="C48" s="106"/>
      <c r="D48" s="106"/>
      <c r="E48" s="106"/>
      <c r="F48" s="106"/>
    </row>
    <row r="49" spans="1:6" s="110" customFormat="1" x14ac:dyDescent="0.3">
      <c r="A49" s="106"/>
      <c r="B49" s="106"/>
      <c r="C49" s="106"/>
      <c r="D49" s="106"/>
      <c r="E49" s="106"/>
      <c r="F49" s="106"/>
    </row>
    <row r="50" spans="1:6" s="110" customFormat="1" x14ac:dyDescent="0.3">
      <c r="A50" s="106"/>
      <c r="B50" s="106"/>
      <c r="C50" s="106"/>
      <c r="D50" s="106"/>
      <c r="E50" s="106"/>
      <c r="F50" s="10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3"/>
  <dimension ref="A1:S140"/>
  <sheetViews>
    <sheetView showGridLines="0" zoomScaleNormal="100" workbookViewId="0"/>
  </sheetViews>
  <sheetFormatPr defaultRowHeight="16.5" x14ac:dyDescent="0.3"/>
  <cols>
    <col min="1" max="1" width="9.140625" style="80"/>
    <col min="2" max="2" width="18.5703125" style="80" customWidth="1"/>
    <col min="3" max="3" width="10.5703125" style="80" bestFit="1" customWidth="1"/>
    <col min="4" max="4" width="9.28515625" style="80" customWidth="1"/>
    <col min="5" max="6" width="10.140625" style="80" customWidth="1"/>
    <col min="7" max="7" width="10.140625" style="81" customWidth="1"/>
    <col min="8" max="8" width="10.140625" style="80" customWidth="1"/>
    <col min="9" max="9" width="9.140625" style="80"/>
    <col min="10" max="10" width="10.140625" style="80" customWidth="1"/>
    <col min="11" max="11" width="9.140625" style="80"/>
    <col min="12" max="16384" width="9.140625" style="6"/>
  </cols>
  <sheetData>
    <row r="1" spans="1:13" ht="16.5" customHeight="1" x14ac:dyDescent="0.3">
      <c r="A1" s="1" t="s">
        <v>40</v>
      </c>
      <c r="B1" s="2"/>
      <c r="C1" s="2"/>
      <c r="D1" s="2"/>
      <c r="E1" s="2"/>
      <c r="F1" s="2"/>
      <c r="G1" s="3"/>
      <c r="H1" s="4"/>
      <c r="I1" s="4"/>
      <c r="J1" s="5"/>
      <c r="K1" s="5"/>
    </row>
    <row r="2" spans="1:13" ht="16.5" customHeight="1" x14ac:dyDescent="0.3">
      <c r="A2" s="90"/>
      <c r="B2" s="90"/>
      <c r="C2" s="90"/>
      <c r="D2" s="93">
        <f>B111</f>
        <v>0</v>
      </c>
      <c r="E2" s="93">
        <f>B113</f>
        <v>0</v>
      </c>
      <c r="F2" s="90"/>
      <c r="G2" s="91"/>
      <c r="H2" s="90"/>
      <c r="I2" s="90"/>
      <c r="J2" s="90"/>
      <c r="K2" s="7"/>
      <c r="L2" s="92" t="s">
        <v>37</v>
      </c>
    </row>
    <row r="3" spans="1:13" ht="16.5" customHeight="1" x14ac:dyDescent="0.3">
      <c r="A3" s="164" t="s">
        <v>34</v>
      </c>
      <c r="B3" s="164"/>
      <c r="C3" s="164"/>
      <c r="D3" s="164"/>
      <c r="E3" s="164"/>
      <c r="F3" s="164"/>
      <c r="G3" s="164"/>
      <c r="H3" s="164"/>
      <c r="I3" s="164"/>
      <c r="J3" s="164"/>
      <c r="K3" s="2"/>
    </row>
    <row r="4" spans="1:13" ht="16.5" customHeight="1" x14ac:dyDescent="0.3">
      <c r="A4" s="2"/>
      <c r="B4" s="2"/>
      <c r="C4" s="2"/>
      <c r="D4" s="2"/>
      <c r="E4" s="2"/>
      <c r="F4" s="2"/>
      <c r="G4" s="8"/>
      <c r="H4" s="2"/>
      <c r="I4" s="2"/>
      <c r="J4" s="2"/>
      <c r="K4" s="2"/>
    </row>
    <row r="5" spans="1:13" ht="16.5" customHeight="1" thickBot="1" x14ac:dyDescent="0.35">
      <c r="A5" s="9">
        <f>Alapa!C17</f>
        <v>0</v>
      </c>
      <c r="B5" s="10"/>
      <c r="C5" s="10"/>
      <c r="D5" s="10"/>
      <c r="E5" s="9" t="s">
        <v>0</v>
      </c>
      <c r="F5" s="84"/>
      <c r="G5" s="11"/>
      <c r="H5" s="12"/>
      <c r="I5" s="10"/>
      <c r="J5" s="13"/>
      <c r="K5" s="14"/>
    </row>
    <row r="6" spans="1:13" ht="16.5" customHeight="1" thickBot="1" x14ac:dyDescent="0.35">
      <c r="A6" s="15" t="str">
        <f>"Fordulónap: "&amp;Alapa!C12</f>
        <v xml:space="preserve">Fordulónap: </v>
      </c>
      <c r="B6" s="16"/>
      <c r="C6" s="16"/>
      <c r="D6" s="16"/>
      <c r="E6" s="9" t="s">
        <v>1</v>
      </c>
      <c r="F6" s="17" t="e">
        <f>VLOOKUP(M6,Alapa!$G$2:$H$5,2)</f>
        <v>#N/A</v>
      </c>
      <c r="G6" s="11"/>
      <c r="H6" s="9" t="s">
        <v>2</v>
      </c>
      <c r="I6" s="18" t="str">
        <f>IF(Alapa!$N$2=0," ",Alapa!$N$2)</f>
        <v xml:space="preserve"> </v>
      </c>
      <c r="J6" s="13"/>
      <c r="K6" s="14"/>
      <c r="L6" s="19" t="s">
        <v>1</v>
      </c>
      <c r="M6" s="89">
        <v>1</v>
      </c>
    </row>
    <row r="7" spans="1:13" ht="16.5" customHeight="1" x14ac:dyDescent="0.3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</row>
    <row r="8" spans="1:13" ht="18.75" x14ac:dyDescent="0.3">
      <c r="A8" s="22" t="s">
        <v>3</v>
      </c>
      <c r="B8" s="23"/>
      <c r="C8" s="23"/>
      <c r="D8" s="24"/>
      <c r="E8" s="24"/>
      <c r="F8" s="25"/>
      <c r="G8" s="24"/>
      <c r="H8" s="26"/>
      <c r="I8" s="24"/>
      <c r="J8" s="24"/>
      <c r="K8" s="24"/>
    </row>
    <row r="9" spans="1:13" ht="16.5" customHeight="1" thickBot="1" x14ac:dyDescent="0.35">
      <c r="A9" s="27"/>
      <c r="B9" s="23"/>
      <c r="C9" s="23"/>
      <c r="D9" s="24"/>
      <c r="E9" s="24"/>
      <c r="F9" s="25"/>
      <c r="G9" s="24"/>
      <c r="H9" s="26"/>
      <c r="I9" s="24"/>
      <c r="J9" s="24"/>
      <c r="K9" s="24"/>
    </row>
    <row r="10" spans="1:13" ht="18.75" thickBot="1" x14ac:dyDescent="0.35">
      <c r="A10" s="28" t="s">
        <v>4</v>
      </c>
      <c r="B10" s="29" t="s">
        <v>5</v>
      </c>
      <c r="C10" s="30"/>
      <c r="D10" s="30"/>
      <c r="E10" s="31" t="str">
        <f>IF(F10=0," NINCS HATÁS",IF(F10&gt;0,"NYERESÉG:",IF(F10&lt;0,"VESZTESÉG:"," ")))</f>
        <v xml:space="preserve"> NINCS HATÁS</v>
      </c>
      <c r="F10" s="32">
        <f>+SUMIF(C:C,"Összesen:",K:K)-(SUMIF(C:C,"Összesen:",J:J)*-1)</f>
        <v>0</v>
      </c>
      <c r="G10" s="33" t="str">
        <f>IF(F10&gt;0,"T Eszköz/Forrás",IF(F10&lt;0,"K Eszköz/Forrás"," "))</f>
        <v xml:space="preserve"> </v>
      </c>
      <c r="H10" s="34"/>
      <c r="I10" s="35" t="str">
        <f>IF(F10&gt;0,"K Pénzügyi műveletek egyéb bevételei",IF(F10&lt;0,"T Pénzügyi műveletek egyéb ráfordításai"," "))</f>
        <v xml:space="preserve"> </v>
      </c>
      <c r="J10" s="36"/>
      <c r="K10" s="37"/>
    </row>
    <row r="11" spans="1:13" ht="16.5" customHeigh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6.5" customHeight="1" x14ac:dyDescent="0.3">
      <c r="A12" s="24"/>
      <c r="B12" s="24"/>
      <c r="C12" s="24"/>
      <c r="D12" s="24"/>
      <c r="E12" s="49"/>
      <c r="F12" s="40" t="s">
        <v>6</v>
      </c>
      <c r="G12" s="41" t="s">
        <v>7</v>
      </c>
      <c r="H12" s="42" t="s">
        <v>8</v>
      </c>
      <c r="I12" s="42" t="s">
        <v>9</v>
      </c>
      <c r="J12" s="43"/>
      <c r="K12" s="43"/>
    </row>
    <row r="13" spans="1:13" ht="16.5" customHeight="1" x14ac:dyDescent="0.3">
      <c r="A13" s="44" t="s">
        <v>10</v>
      </c>
      <c r="B13" s="45"/>
      <c r="C13" s="25" t="s">
        <v>11</v>
      </c>
      <c r="D13" s="24"/>
      <c r="E13" s="88">
        <f>Alapa!C12</f>
        <v>0</v>
      </c>
      <c r="F13" s="46"/>
      <c r="G13" s="46"/>
      <c r="H13" s="46"/>
      <c r="I13" s="46"/>
      <c r="J13" s="43"/>
      <c r="K13" s="43"/>
    </row>
    <row r="14" spans="1:13" ht="16.5" customHeight="1" x14ac:dyDescent="0.3">
      <c r="A14" s="47"/>
      <c r="B14" s="48"/>
      <c r="C14" s="48"/>
      <c r="D14" s="49"/>
      <c r="E14" s="49"/>
      <c r="F14" s="24"/>
      <c r="G14" s="50"/>
      <c r="H14" s="49"/>
      <c r="I14" s="43"/>
      <c r="J14" s="43"/>
      <c r="K14" s="43"/>
    </row>
    <row r="15" spans="1:13" ht="16.5" customHeight="1" x14ac:dyDescent="0.3">
      <c r="A15" s="22" t="s">
        <v>12</v>
      </c>
      <c r="B15" s="48"/>
      <c r="C15" s="48"/>
      <c r="D15" s="49"/>
      <c r="E15" s="49"/>
      <c r="F15" s="24"/>
      <c r="G15" s="50"/>
      <c r="H15" s="49"/>
      <c r="I15" s="43"/>
      <c r="J15" s="43"/>
      <c r="K15" s="43"/>
    </row>
    <row r="16" spans="1:13" ht="16.5" customHeight="1" thickBot="1" x14ac:dyDescent="0.35">
      <c r="A16" s="47"/>
      <c r="B16" s="48"/>
      <c r="C16" s="48"/>
      <c r="D16" s="49"/>
      <c r="E16" s="49"/>
      <c r="F16" s="24"/>
      <c r="G16" s="50"/>
      <c r="H16" s="49"/>
      <c r="I16" s="43"/>
      <c r="J16" s="5" t="s">
        <v>13</v>
      </c>
      <c r="K16" s="43"/>
    </row>
    <row r="17" spans="1:11" x14ac:dyDescent="0.3">
      <c r="A17" s="168" t="s">
        <v>14</v>
      </c>
      <c r="B17" s="161" t="s">
        <v>15</v>
      </c>
      <c r="C17" s="161" t="s">
        <v>16</v>
      </c>
      <c r="D17" s="157" t="s">
        <v>17</v>
      </c>
      <c r="E17" s="165" t="s">
        <v>18</v>
      </c>
      <c r="F17" s="165"/>
      <c r="G17" s="165"/>
      <c r="H17" s="165" t="s">
        <v>19</v>
      </c>
      <c r="I17" s="165"/>
      <c r="J17" s="165" t="s">
        <v>20</v>
      </c>
      <c r="K17" s="166"/>
    </row>
    <row r="18" spans="1:11" x14ac:dyDescent="0.3">
      <c r="A18" s="169"/>
      <c r="B18" s="162"/>
      <c r="C18" s="162"/>
      <c r="D18" s="167"/>
      <c r="E18" s="51" t="s">
        <v>21</v>
      </c>
      <c r="F18" s="52" t="s">
        <v>22</v>
      </c>
      <c r="G18" s="149" t="s">
        <v>23</v>
      </c>
      <c r="H18" s="151" t="s">
        <v>23</v>
      </c>
      <c r="I18" s="153" t="s">
        <v>22</v>
      </c>
      <c r="J18" s="153" t="s">
        <v>24</v>
      </c>
      <c r="K18" s="159" t="s">
        <v>25</v>
      </c>
    </row>
    <row r="19" spans="1:11" ht="33" customHeight="1" x14ac:dyDescent="0.3">
      <c r="A19" s="170"/>
      <c r="B19" s="163"/>
      <c r="C19" s="163"/>
      <c r="D19" s="154"/>
      <c r="E19" s="147" t="s">
        <v>35</v>
      </c>
      <c r="F19" s="148"/>
      <c r="G19" s="150"/>
      <c r="H19" s="152"/>
      <c r="I19" s="154"/>
      <c r="J19" s="154"/>
      <c r="K19" s="160"/>
    </row>
    <row r="20" spans="1:11" ht="16.5" customHeight="1" x14ac:dyDescent="0.3">
      <c r="A20" s="53"/>
      <c r="B20" s="54"/>
      <c r="C20" s="54"/>
      <c r="D20" s="55"/>
      <c r="E20" s="46"/>
      <c r="F20" s="56"/>
      <c r="G20" s="57">
        <f>IF(E20=0,0,ROUND(F20/E20,2))</f>
        <v>0</v>
      </c>
      <c r="H20" s="58">
        <f t="shared" ref="H20:H51" si="0">SUMIF($F$12:$I$12,D20,$F$13:$I$13)</f>
        <v>0</v>
      </c>
      <c r="I20" s="59">
        <f>H20*E20</f>
        <v>0</v>
      </c>
      <c r="J20" s="59">
        <f>IF(I20-F20&gt;=0,I20-F20,"0")</f>
        <v>0</v>
      </c>
      <c r="K20" s="60" t="str">
        <f>IF(I20-F20&lt;0,I20-F20,"0")</f>
        <v>0</v>
      </c>
    </row>
    <row r="21" spans="1:11" ht="16.5" customHeight="1" x14ac:dyDescent="0.3">
      <c r="A21" s="53"/>
      <c r="B21" s="54"/>
      <c r="C21" s="54"/>
      <c r="D21" s="55"/>
      <c r="E21" s="46"/>
      <c r="F21" s="56"/>
      <c r="G21" s="57">
        <f>IF(E21=0,0,ROUND(F21/E21,2))</f>
        <v>0</v>
      </c>
      <c r="H21" s="58">
        <f t="shared" si="0"/>
        <v>0</v>
      </c>
      <c r="I21" s="59">
        <f>H21*E21</f>
        <v>0</v>
      </c>
      <c r="J21" s="59">
        <f>IF(I21-F21&gt;=0,I21-F21,"0")</f>
        <v>0</v>
      </c>
      <c r="K21" s="60" t="str">
        <f>IF(I21-F21&lt;0,I21-F21,"0")</f>
        <v>0</v>
      </c>
    </row>
    <row r="22" spans="1:11" ht="16.5" customHeight="1" x14ac:dyDescent="0.3">
      <c r="A22" s="53"/>
      <c r="B22" s="54"/>
      <c r="C22" s="54"/>
      <c r="D22" s="55"/>
      <c r="E22" s="46"/>
      <c r="F22" s="56"/>
      <c r="G22" s="57">
        <f t="shared" ref="G22:G85" si="1">IF(E22=0,0,ROUND(F22/E22,2))</f>
        <v>0</v>
      </c>
      <c r="H22" s="58">
        <f t="shared" si="0"/>
        <v>0</v>
      </c>
      <c r="I22" s="59">
        <f t="shared" ref="I22:I85" si="2">H22*E22</f>
        <v>0</v>
      </c>
      <c r="J22" s="59">
        <f t="shared" ref="J22:J85" si="3">IF(I22-F22&gt;=0,I22-F22,"0")</f>
        <v>0</v>
      </c>
      <c r="K22" s="60" t="str">
        <f t="shared" ref="K22:K85" si="4">IF(I22-F22&lt;0,I22-F22,"0")</f>
        <v>0</v>
      </c>
    </row>
    <row r="23" spans="1:11" ht="16.5" customHeight="1" x14ac:dyDescent="0.3">
      <c r="A23" s="53"/>
      <c r="B23" s="54"/>
      <c r="C23" s="54"/>
      <c r="D23" s="55"/>
      <c r="E23" s="46"/>
      <c r="F23" s="56"/>
      <c r="G23" s="57">
        <f t="shared" si="1"/>
        <v>0</v>
      </c>
      <c r="H23" s="58">
        <f t="shared" si="0"/>
        <v>0</v>
      </c>
      <c r="I23" s="59">
        <f t="shared" si="2"/>
        <v>0</v>
      </c>
      <c r="J23" s="59">
        <f t="shared" si="3"/>
        <v>0</v>
      </c>
      <c r="K23" s="60" t="str">
        <f t="shared" si="4"/>
        <v>0</v>
      </c>
    </row>
    <row r="24" spans="1:11" ht="16.5" customHeight="1" x14ac:dyDescent="0.3">
      <c r="A24" s="53"/>
      <c r="B24" s="54"/>
      <c r="C24" s="54"/>
      <c r="D24" s="55"/>
      <c r="E24" s="46"/>
      <c r="F24" s="56"/>
      <c r="G24" s="57">
        <f t="shared" si="1"/>
        <v>0</v>
      </c>
      <c r="H24" s="58">
        <f t="shared" si="0"/>
        <v>0</v>
      </c>
      <c r="I24" s="59">
        <f t="shared" si="2"/>
        <v>0</v>
      </c>
      <c r="J24" s="59">
        <f t="shared" si="3"/>
        <v>0</v>
      </c>
      <c r="K24" s="60" t="str">
        <f t="shared" si="4"/>
        <v>0</v>
      </c>
    </row>
    <row r="25" spans="1:11" ht="16.5" customHeight="1" x14ac:dyDescent="0.3">
      <c r="A25" s="53"/>
      <c r="B25" s="54"/>
      <c r="C25" s="54"/>
      <c r="D25" s="55"/>
      <c r="E25" s="46"/>
      <c r="F25" s="56"/>
      <c r="G25" s="57">
        <f t="shared" si="1"/>
        <v>0</v>
      </c>
      <c r="H25" s="58">
        <f t="shared" si="0"/>
        <v>0</v>
      </c>
      <c r="I25" s="59">
        <f t="shared" si="2"/>
        <v>0</v>
      </c>
      <c r="J25" s="59">
        <f t="shared" si="3"/>
        <v>0</v>
      </c>
      <c r="K25" s="60" t="str">
        <f t="shared" si="4"/>
        <v>0</v>
      </c>
    </row>
    <row r="26" spans="1:11" ht="16.5" customHeight="1" x14ac:dyDescent="0.3">
      <c r="A26" s="53"/>
      <c r="B26" s="54"/>
      <c r="C26" s="54"/>
      <c r="D26" s="55"/>
      <c r="E26" s="46"/>
      <c r="F26" s="56"/>
      <c r="G26" s="57">
        <f t="shared" si="1"/>
        <v>0</v>
      </c>
      <c r="H26" s="58">
        <f t="shared" si="0"/>
        <v>0</v>
      </c>
      <c r="I26" s="59">
        <f t="shared" si="2"/>
        <v>0</v>
      </c>
      <c r="J26" s="59">
        <f t="shared" si="3"/>
        <v>0</v>
      </c>
      <c r="K26" s="60" t="str">
        <f t="shared" si="4"/>
        <v>0</v>
      </c>
    </row>
    <row r="27" spans="1:11" ht="16.5" customHeight="1" x14ac:dyDescent="0.3">
      <c r="A27" s="53"/>
      <c r="B27" s="54"/>
      <c r="C27" s="54"/>
      <c r="D27" s="55"/>
      <c r="E27" s="46"/>
      <c r="F27" s="56"/>
      <c r="G27" s="57">
        <f t="shared" si="1"/>
        <v>0</v>
      </c>
      <c r="H27" s="58">
        <f t="shared" si="0"/>
        <v>0</v>
      </c>
      <c r="I27" s="59">
        <f t="shared" si="2"/>
        <v>0</v>
      </c>
      <c r="J27" s="59">
        <f t="shared" si="3"/>
        <v>0</v>
      </c>
      <c r="K27" s="60" t="str">
        <f t="shared" si="4"/>
        <v>0</v>
      </c>
    </row>
    <row r="28" spans="1:11" ht="16.5" customHeight="1" x14ac:dyDescent="0.3">
      <c r="A28" s="53"/>
      <c r="B28" s="54"/>
      <c r="C28" s="54"/>
      <c r="D28" s="55"/>
      <c r="E28" s="46"/>
      <c r="F28" s="56"/>
      <c r="G28" s="57">
        <f t="shared" si="1"/>
        <v>0</v>
      </c>
      <c r="H28" s="58">
        <f t="shared" si="0"/>
        <v>0</v>
      </c>
      <c r="I28" s="59">
        <f t="shared" si="2"/>
        <v>0</v>
      </c>
      <c r="J28" s="59">
        <f t="shared" si="3"/>
        <v>0</v>
      </c>
      <c r="K28" s="60" t="str">
        <f t="shared" si="4"/>
        <v>0</v>
      </c>
    </row>
    <row r="29" spans="1:11" ht="16.5" customHeight="1" x14ac:dyDescent="0.3">
      <c r="A29" s="53"/>
      <c r="B29" s="54"/>
      <c r="C29" s="54"/>
      <c r="D29" s="55"/>
      <c r="E29" s="46"/>
      <c r="F29" s="56"/>
      <c r="G29" s="57">
        <f t="shared" si="1"/>
        <v>0</v>
      </c>
      <c r="H29" s="58">
        <f t="shared" si="0"/>
        <v>0</v>
      </c>
      <c r="I29" s="59">
        <f t="shared" si="2"/>
        <v>0</v>
      </c>
      <c r="J29" s="59">
        <f t="shared" si="3"/>
        <v>0</v>
      </c>
      <c r="K29" s="60" t="str">
        <f t="shared" si="4"/>
        <v>0</v>
      </c>
    </row>
    <row r="30" spans="1:11" ht="16.5" customHeight="1" x14ac:dyDescent="0.3">
      <c r="A30" s="53"/>
      <c r="B30" s="54"/>
      <c r="C30" s="54"/>
      <c r="D30" s="55"/>
      <c r="E30" s="46"/>
      <c r="F30" s="56"/>
      <c r="G30" s="57">
        <f t="shared" si="1"/>
        <v>0</v>
      </c>
      <c r="H30" s="58">
        <f t="shared" si="0"/>
        <v>0</v>
      </c>
      <c r="I30" s="59">
        <f t="shared" si="2"/>
        <v>0</v>
      </c>
      <c r="J30" s="59">
        <f t="shared" si="3"/>
        <v>0</v>
      </c>
      <c r="K30" s="60" t="str">
        <f t="shared" si="4"/>
        <v>0</v>
      </c>
    </row>
    <row r="31" spans="1:11" ht="16.5" customHeight="1" x14ac:dyDescent="0.3">
      <c r="A31" s="53"/>
      <c r="B31" s="54"/>
      <c r="C31" s="54"/>
      <c r="D31" s="55"/>
      <c r="E31" s="46"/>
      <c r="F31" s="56"/>
      <c r="G31" s="57">
        <f t="shared" si="1"/>
        <v>0</v>
      </c>
      <c r="H31" s="58">
        <f t="shared" si="0"/>
        <v>0</v>
      </c>
      <c r="I31" s="59">
        <f t="shared" si="2"/>
        <v>0</v>
      </c>
      <c r="J31" s="59">
        <f t="shared" si="3"/>
        <v>0</v>
      </c>
      <c r="K31" s="60" t="str">
        <f t="shared" si="4"/>
        <v>0</v>
      </c>
    </row>
    <row r="32" spans="1:11" ht="16.5" customHeight="1" x14ac:dyDescent="0.3">
      <c r="A32" s="53"/>
      <c r="B32" s="54"/>
      <c r="C32" s="54"/>
      <c r="D32" s="55"/>
      <c r="E32" s="46"/>
      <c r="F32" s="56"/>
      <c r="G32" s="57">
        <f t="shared" si="1"/>
        <v>0</v>
      </c>
      <c r="H32" s="58">
        <f t="shared" si="0"/>
        <v>0</v>
      </c>
      <c r="I32" s="59">
        <f t="shared" si="2"/>
        <v>0</v>
      </c>
      <c r="J32" s="59">
        <f t="shared" si="3"/>
        <v>0</v>
      </c>
      <c r="K32" s="60" t="str">
        <f t="shared" si="4"/>
        <v>0</v>
      </c>
    </row>
    <row r="33" spans="1:11" ht="16.5" customHeight="1" x14ac:dyDescent="0.3">
      <c r="A33" s="53"/>
      <c r="B33" s="54"/>
      <c r="C33" s="54"/>
      <c r="D33" s="55"/>
      <c r="E33" s="46"/>
      <c r="F33" s="56"/>
      <c r="G33" s="57">
        <f t="shared" si="1"/>
        <v>0</v>
      </c>
      <c r="H33" s="58">
        <f t="shared" si="0"/>
        <v>0</v>
      </c>
      <c r="I33" s="59">
        <f t="shared" si="2"/>
        <v>0</v>
      </c>
      <c r="J33" s="59">
        <f t="shared" si="3"/>
        <v>0</v>
      </c>
      <c r="K33" s="60" t="str">
        <f t="shared" si="4"/>
        <v>0</v>
      </c>
    </row>
    <row r="34" spans="1:11" ht="16.5" customHeight="1" x14ac:dyDescent="0.3">
      <c r="A34" s="53"/>
      <c r="B34" s="54"/>
      <c r="C34" s="54"/>
      <c r="D34" s="55"/>
      <c r="E34" s="46"/>
      <c r="F34" s="56"/>
      <c r="G34" s="57">
        <f t="shared" si="1"/>
        <v>0</v>
      </c>
      <c r="H34" s="58">
        <f t="shared" si="0"/>
        <v>0</v>
      </c>
      <c r="I34" s="59">
        <f t="shared" si="2"/>
        <v>0</v>
      </c>
      <c r="J34" s="59">
        <f t="shared" si="3"/>
        <v>0</v>
      </c>
      <c r="K34" s="60" t="str">
        <f t="shared" si="4"/>
        <v>0</v>
      </c>
    </row>
    <row r="35" spans="1:11" ht="16.5" customHeight="1" x14ac:dyDescent="0.3">
      <c r="A35" s="53"/>
      <c r="B35" s="54"/>
      <c r="C35" s="54"/>
      <c r="D35" s="55"/>
      <c r="E35" s="46"/>
      <c r="F35" s="56"/>
      <c r="G35" s="57">
        <f t="shared" si="1"/>
        <v>0</v>
      </c>
      <c r="H35" s="58">
        <f t="shared" si="0"/>
        <v>0</v>
      </c>
      <c r="I35" s="59">
        <f t="shared" si="2"/>
        <v>0</v>
      </c>
      <c r="J35" s="59">
        <f t="shared" si="3"/>
        <v>0</v>
      </c>
      <c r="K35" s="60" t="str">
        <f t="shared" si="4"/>
        <v>0</v>
      </c>
    </row>
    <row r="36" spans="1:11" ht="16.5" customHeight="1" x14ac:dyDescent="0.3">
      <c r="A36" s="53"/>
      <c r="B36" s="54"/>
      <c r="C36" s="54"/>
      <c r="D36" s="55"/>
      <c r="E36" s="46"/>
      <c r="F36" s="56"/>
      <c r="G36" s="57">
        <f t="shared" si="1"/>
        <v>0</v>
      </c>
      <c r="H36" s="58">
        <f t="shared" si="0"/>
        <v>0</v>
      </c>
      <c r="I36" s="59">
        <f t="shared" si="2"/>
        <v>0</v>
      </c>
      <c r="J36" s="59">
        <f t="shared" si="3"/>
        <v>0</v>
      </c>
      <c r="K36" s="60" t="str">
        <f t="shared" si="4"/>
        <v>0</v>
      </c>
    </row>
    <row r="37" spans="1:11" ht="16.5" customHeight="1" x14ac:dyDescent="0.3">
      <c r="A37" s="53"/>
      <c r="B37" s="54"/>
      <c r="C37" s="54"/>
      <c r="D37" s="55"/>
      <c r="E37" s="46"/>
      <c r="F37" s="56"/>
      <c r="G37" s="57">
        <f t="shared" si="1"/>
        <v>0</v>
      </c>
      <c r="H37" s="58">
        <f t="shared" si="0"/>
        <v>0</v>
      </c>
      <c r="I37" s="59">
        <f t="shared" si="2"/>
        <v>0</v>
      </c>
      <c r="J37" s="59">
        <f t="shared" si="3"/>
        <v>0</v>
      </c>
      <c r="K37" s="60" t="str">
        <f t="shared" si="4"/>
        <v>0</v>
      </c>
    </row>
    <row r="38" spans="1:11" ht="16.5" customHeight="1" x14ac:dyDescent="0.3">
      <c r="A38" s="53"/>
      <c r="B38" s="54"/>
      <c r="C38" s="54"/>
      <c r="D38" s="55"/>
      <c r="E38" s="46"/>
      <c r="F38" s="56"/>
      <c r="G38" s="57">
        <f t="shared" si="1"/>
        <v>0</v>
      </c>
      <c r="H38" s="58">
        <f t="shared" si="0"/>
        <v>0</v>
      </c>
      <c r="I38" s="59">
        <f t="shared" si="2"/>
        <v>0</v>
      </c>
      <c r="J38" s="59">
        <f t="shared" si="3"/>
        <v>0</v>
      </c>
      <c r="K38" s="60" t="str">
        <f t="shared" si="4"/>
        <v>0</v>
      </c>
    </row>
    <row r="39" spans="1:11" ht="16.5" customHeight="1" x14ac:dyDescent="0.3">
      <c r="A39" s="53"/>
      <c r="B39" s="54"/>
      <c r="C39" s="54"/>
      <c r="D39" s="55"/>
      <c r="E39" s="46"/>
      <c r="F39" s="56"/>
      <c r="G39" s="57">
        <f t="shared" si="1"/>
        <v>0</v>
      </c>
      <c r="H39" s="58">
        <f t="shared" si="0"/>
        <v>0</v>
      </c>
      <c r="I39" s="59">
        <f t="shared" si="2"/>
        <v>0</v>
      </c>
      <c r="J39" s="59">
        <f t="shared" si="3"/>
        <v>0</v>
      </c>
      <c r="K39" s="60" t="str">
        <f t="shared" si="4"/>
        <v>0</v>
      </c>
    </row>
    <row r="40" spans="1:11" ht="16.5" customHeight="1" x14ac:dyDescent="0.3">
      <c r="A40" s="53"/>
      <c r="B40" s="54"/>
      <c r="C40" s="54"/>
      <c r="D40" s="55"/>
      <c r="E40" s="46"/>
      <c r="F40" s="56"/>
      <c r="G40" s="57">
        <f t="shared" si="1"/>
        <v>0</v>
      </c>
      <c r="H40" s="58">
        <f t="shared" si="0"/>
        <v>0</v>
      </c>
      <c r="I40" s="59">
        <f t="shared" si="2"/>
        <v>0</v>
      </c>
      <c r="J40" s="59">
        <f t="shared" si="3"/>
        <v>0</v>
      </c>
      <c r="K40" s="60" t="str">
        <f t="shared" si="4"/>
        <v>0</v>
      </c>
    </row>
    <row r="41" spans="1:11" ht="16.5" customHeight="1" x14ac:dyDescent="0.3">
      <c r="A41" s="53"/>
      <c r="B41" s="54"/>
      <c r="C41" s="54"/>
      <c r="D41" s="55"/>
      <c r="E41" s="46"/>
      <c r="F41" s="56"/>
      <c r="G41" s="57">
        <f t="shared" si="1"/>
        <v>0</v>
      </c>
      <c r="H41" s="58">
        <f t="shared" si="0"/>
        <v>0</v>
      </c>
      <c r="I41" s="59">
        <f t="shared" si="2"/>
        <v>0</v>
      </c>
      <c r="J41" s="59">
        <f t="shared" si="3"/>
        <v>0</v>
      </c>
      <c r="K41" s="60" t="str">
        <f t="shared" si="4"/>
        <v>0</v>
      </c>
    </row>
    <row r="42" spans="1:11" ht="16.5" customHeight="1" x14ac:dyDescent="0.3">
      <c r="A42" s="53"/>
      <c r="B42" s="54"/>
      <c r="C42" s="54"/>
      <c r="D42" s="55"/>
      <c r="E42" s="46"/>
      <c r="F42" s="56"/>
      <c r="G42" s="57">
        <f t="shared" si="1"/>
        <v>0</v>
      </c>
      <c r="H42" s="58">
        <f t="shared" si="0"/>
        <v>0</v>
      </c>
      <c r="I42" s="59">
        <f t="shared" si="2"/>
        <v>0</v>
      </c>
      <c r="J42" s="59">
        <f t="shared" si="3"/>
        <v>0</v>
      </c>
      <c r="K42" s="60" t="str">
        <f t="shared" si="4"/>
        <v>0</v>
      </c>
    </row>
    <row r="43" spans="1:11" ht="16.5" customHeight="1" x14ac:dyDescent="0.3">
      <c r="A43" s="53"/>
      <c r="B43" s="54"/>
      <c r="C43" s="54"/>
      <c r="D43" s="55"/>
      <c r="E43" s="46"/>
      <c r="F43" s="56"/>
      <c r="G43" s="57">
        <f t="shared" si="1"/>
        <v>0</v>
      </c>
      <c r="H43" s="58">
        <f t="shared" si="0"/>
        <v>0</v>
      </c>
      <c r="I43" s="59">
        <f t="shared" si="2"/>
        <v>0</v>
      </c>
      <c r="J43" s="59">
        <f t="shared" si="3"/>
        <v>0</v>
      </c>
      <c r="K43" s="60" t="str">
        <f t="shared" si="4"/>
        <v>0</v>
      </c>
    </row>
    <row r="44" spans="1:11" ht="16.5" customHeight="1" x14ac:dyDescent="0.3">
      <c r="A44" s="53"/>
      <c r="B44" s="54"/>
      <c r="C44" s="54"/>
      <c r="D44" s="55"/>
      <c r="E44" s="46"/>
      <c r="F44" s="56"/>
      <c r="G44" s="57">
        <f t="shared" si="1"/>
        <v>0</v>
      </c>
      <c r="H44" s="58">
        <f t="shared" si="0"/>
        <v>0</v>
      </c>
      <c r="I44" s="59">
        <f t="shared" si="2"/>
        <v>0</v>
      </c>
      <c r="J44" s="59">
        <f t="shared" si="3"/>
        <v>0</v>
      </c>
      <c r="K44" s="60" t="str">
        <f t="shared" si="4"/>
        <v>0</v>
      </c>
    </row>
    <row r="45" spans="1:11" ht="16.5" customHeight="1" x14ac:dyDescent="0.3">
      <c r="A45" s="53"/>
      <c r="B45" s="54"/>
      <c r="C45" s="54"/>
      <c r="D45" s="55"/>
      <c r="E45" s="46"/>
      <c r="F45" s="56"/>
      <c r="G45" s="57">
        <f t="shared" si="1"/>
        <v>0</v>
      </c>
      <c r="H45" s="58">
        <f t="shared" si="0"/>
        <v>0</v>
      </c>
      <c r="I45" s="59">
        <f t="shared" si="2"/>
        <v>0</v>
      </c>
      <c r="J45" s="59">
        <f t="shared" si="3"/>
        <v>0</v>
      </c>
      <c r="K45" s="60" t="str">
        <f t="shared" si="4"/>
        <v>0</v>
      </c>
    </row>
    <row r="46" spans="1:11" ht="16.5" customHeight="1" x14ac:dyDescent="0.3">
      <c r="A46" s="53"/>
      <c r="B46" s="54"/>
      <c r="C46" s="54"/>
      <c r="D46" s="55"/>
      <c r="E46" s="46"/>
      <c r="F46" s="56"/>
      <c r="G46" s="57">
        <f t="shared" si="1"/>
        <v>0</v>
      </c>
      <c r="H46" s="58">
        <f t="shared" si="0"/>
        <v>0</v>
      </c>
      <c r="I46" s="59">
        <f t="shared" si="2"/>
        <v>0</v>
      </c>
      <c r="J46" s="59">
        <f t="shared" si="3"/>
        <v>0</v>
      </c>
      <c r="K46" s="60" t="str">
        <f t="shared" si="4"/>
        <v>0</v>
      </c>
    </row>
    <row r="47" spans="1:11" ht="16.5" customHeight="1" x14ac:dyDescent="0.3">
      <c r="A47" s="53"/>
      <c r="B47" s="54"/>
      <c r="C47" s="54"/>
      <c r="D47" s="55"/>
      <c r="E47" s="46"/>
      <c r="F47" s="56"/>
      <c r="G47" s="57">
        <f t="shared" si="1"/>
        <v>0</v>
      </c>
      <c r="H47" s="58">
        <f t="shared" si="0"/>
        <v>0</v>
      </c>
      <c r="I47" s="59">
        <f t="shared" si="2"/>
        <v>0</v>
      </c>
      <c r="J47" s="59">
        <f t="shared" si="3"/>
        <v>0</v>
      </c>
      <c r="K47" s="60" t="str">
        <f t="shared" si="4"/>
        <v>0</v>
      </c>
    </row>
    <row r="48" spans="1:11" ht="16.5" customHeight="1" x14ac:dyDescent="0.3">
      <c r="A48" s="53"/>
      <c r="B48" s="54"/>
      <c r="C48" s="54"/>
      <c r="D48" s="55"/>
      <c r="E48" s="46"/>
      <c r="F48" s="56"/>
      <c r="G48" s="57">
        <f t="shared" si="1"/>
        <v>0</v>
      </c>
      <c r="H48" s="58">
        <f t="shared" si="0"/>
        <v>0</v>
      </c>
      <c r="I48" s="59">
        <f t="shared" si="2"/>
        <v>0</v>
      </c>
      <c r="J48" s="59">
        <f t="shared" si="3"/>
        <v>0</v>
      </c>
      <c r="K48" s="60" t="str">
        <f t="shared" si="4"/>
        <v>0</v>
      </c>
    </row>
    <row r="49" spans="1:11" ht="16.5" customHeight="1" x14ac:dyDescent="0.3">
      <c r="A49" s="53"/>
      <c r="B49" s="54"/>
      <c r="C49" s="54"/>
      <c r="D49" s="55"/>
      <c r="E49" s="46"/>
      <c r="F49" s="56"/>
      <c r="G49" s="57">
        <f t="shared" si="1"/>
        <v>0</v>
      </c>
      <c r="H49" s="58">
        <f t="shared" si="0"/>
        <v>0</v>
      </c>
      <c r="I49" s="59">
        <f t="shared" si="2"/>
        <v>0</v>
      </c>
      <c r="J49" s="59">
        <f t="shared" si="3"/>
        <v>0</v>
      </c>
      <c r="K49" s="60" t="str">
        <f t="shared" si="4"/>
        <v>0</v>
      </c>
    </row>
    <row r="50" spans="1:11" ht="16.5" customHeight="1" x14ac:dyDescent="0.3">
      <c r="A50" s="53"/>
      <c r="B50" s="54"/>
      <c r="C50" s="54"/>
      <c r="D50" s="55"/>
      <c r="E50" s="46"/>
      <c r="F50" s="56"/>
      <c r="G50" s="57">
        <f t="shared" si="1"/>
        <v>0</v>
      </c>
      <c r="H50" s="58">
        <f t="shared" si="0"/>
        <v>0</v>
      </c>
      <c r="I50" s="59">
        <f t="shared" si="2"/>
        <v>0</v>
      </c>
      <c r="J50" s="59">
        <f t="shared" si="3"/>
        <v>0</v>
      </c>
      <c r="K50" s="60" t="str">
        <f t="shared" si="4"/>
        <v>0</v>
      </c>
    </row>
    <row r="51" spans="1:11" ht="16.5" customHeight="1" x14ac:dyDescent="0.3">
      <c r="A51" s="53"/>
      <c r="B51" s="54"/>
      <c r="C51" s="54"/>
      <c r="D51" s="55"/>
      <c r="E51" s="46"/>
      <c r="F51" s="56"/>
      <c r="G51" s="57">
        <f t="shared" si="1"/>
        <v>0</v>
      </c>
      <c r="H51" s="58">
        <f t="shared" si="0"/>
        <v>0</v>
      </c>
      <c r="I51" s="59">
        <f t="shared" si="2"/>
        <v>0</v>
      </c>
      <c r="J51" s="59">
        <f t="shared" si="3"/>
        <v>0</v>
      </c>
      <c r="K51" s="60" t="str">
        <f t="shared" si="4"/>
        <v>0</v>
      </c>
    </row>
    <row r="52" spans="1:11" ht="16.5" customHeight="1" x14ac:dyDescent="0.3">
      <c r="A52" s="53"/>
      <c r="B52" s="54"/>
      <c r="C52" s="54"/>
      <c r="D52" s="55"/>
      <c r="E52" s="46"/>
      <c r="F52" s="56"/>
      <c r="G52" s="57">
        <f t="shared" si="1"/>
        <v>0</v>
      </c>
      <c r="H52" s="58">
        <f t="shared" ref="H52:H83" si="5">SUMIF($F$12:$I$12,D52,$F$13:$I$13)</f>
        <v>0</v>
      </c>
      <c r="I52" s="59">
        <f t="shared" si="2"/>
        <v>0</v>
      </c>
      <c r="J52" s="59">
        <f t="shared" si="3"/>
        <v>0</v>
      </c>
      <c r="K52" s="60" t="str">
        <f t="shared" si="4"/>
        <v>0</v>
      </c>
    </row>
    <row r="53" spans="1:11" ht="16.5" customHeight="1" x14ac:dyDescent="0.3">
      <c r="A53" s="53"/>
      <c r="B53" s="54"/>
      <c r="C53" s="54"/>
      <c r="D53" s="55"/>
      <c r="E53" s="46"/>
      <c r="F53" s="56"/>
      <c r="G53" s="57">
        <f t="shared" si="1"/>
        <v>0</v>
      </c>
      <c r="H53" s="58">
        <f t="shared" si="5"/>
        <v>0</v>
      </c>
      <c r="I53" s="59">
        <f t="shared" si="2"/>
        <v>0</v>
      </c>
      <c r="J53" s="59">
        <f t="shared" si="3"/>
        <v>0</v>
      </c>
      <c r="K53" s="60" t="str">
        <f t="shared" si="4"/>
        <v>0</v>
      </c>
    </row>
    <row r="54" spans="1:11" ht="16.5" customHeight="1" x14ac:dyDescent="0.3">
      <c r="A54" s="53"/>
      <c r="B54" s="54"/>
      <c r="C54" s="54"/>
      <c r="D54" s="55"/>
      <c r="E54" s="46"/>
      <c r="F54" s="56"/>
      <c r="G54" s="57">
        <f t="shared" si="1"/>
        <v>0</v>
      </c>
      <c r="H54" s="58">
        <f t="shared" si="5"/>
        <v>0</v>
      </c>
      <c r="I54" s="59">
        <f t="shared" si="2"/>
        <v>0</v>
      </c>
      <c r="J54" s="59">
        <f t="shared" si="3"/>
        <v>0</v>
      </c>
      <c r="K54" s="60" t="str">
        <f t="shared" si="4"/>
        <v>0</v>
      </c>
    </row>
    <row r="55" spans="1:11" ht="16.5" customHeight="1" x14ac:dyDescent="0.3">
      <c r="A55" s="53"/>
      <c r="B55" s="54"/>
      <c r="C55" s="54"/>
      <c r="D55" s="55"/>
      <c r="E55" s="46"/>
      <c r="F55" s="56"/>
      <c r="G55" s="57">
        <f t="shared" si="1"/>
        <v>0</v>
      </c>
      <c r="H55" s="58">
        <f t="shared" si="5"/>
        <v>0</v>
      </c>
      <c r="I55" s="59">
        <f t="shared" si="2"/>
        <v>0</v>
      </c>
      <c r="J55" s="59">
        <f t="shared" si="3"/>
        <v>0</v>
      </c>
      <c r="K55" s="60" t="str">
        <f t="shared" si="4"/>
        <v>0</v>
      </c>
    </row>
    <row r="56" spans="1:11" ht="16.5" customHeight="1" x14ac:dyDescent="0.3">
      <c r="A56" s="53"/>
      <c r="B56" s="54"/>
      <c r="C56" s="54"/>
      <c r="D56" s="55"/>
      <c r="E56" s="46"/>
      <c r="F56" s="56"/>
      <c r="G56" s="57">
        <f t="shared" si="1"/>
        <v>0</v>
      </c>
      <c r="H56" s="58">
        <f t="shared" si="5"/>
        <v>0</v>
      </c>
      <c r="I56" s="59">
        <f t="shared" si="2"/>
        <v>0</v>
      </c>
      <c r="J56" s="59">
        <f t="shared" si="3"/>
        <v>0</v>
      </c>
      <c r="K56" s="60" t="str">
        <f t="shared" si="4"/>
        <v>0</v>
      </c>
    </row>
    <row r="57" spans="1:11" ht="16.5" customHeight="1" x14ac:dyDescent="0.3">
      <c r="A57" s="53"/>
      <c r="B57" s="54"/>
      <c r="C57" s="54"/>
      <c r="D57" s="55"/>
      <c r="E57" s="46"/>
      <c r="F57" s="56"/>
      <c r="G57" s="57">
        <f t="shared" si="1"/>
        <v>0</v>
      </c>
      <c r="H57" s="58">
        <f t="shared" si="5"/>
        <v>0</v>
      </c>
      <c r="I57" s="59">
        <f t="shared" si="2"/>
        <v>0</v>
      </c>
      <c r="J57" s="59">
        <f t="shared" si="3"/>
        <v>0</v>
      </c>
      <c r="K57" s="60" t="str">
        <f t="shared" si="4"/>
        <v>0</v>
      </c>
    </row>
    <row r="58" spans="1:11" ht="16.5" customHeight="1" x14ac:dyDescent="0.3">
      <c r="A58" s="53"/>
      <c r="B58" s="54"/>
      <c r="C58" s="54"/>
      <c r="D58" s="55"/>
      <c r="E58" s="46"/>
      <c r="F58" s="56"/>
      <c r="G58" s="57">
        <f t="shared" si="1"/>
        <v>0</v>
      </c>
      <c r="H58" s="58">
        <f t="shared" si="5"/>
        <v>0</v>
      </c>
      <c r="I58" s="59">
        <f t="shared" si="2"/>
        <v>0</v>
      </c>
      <c r="J58" s="59">
        <f t="shared" si="3"/>
        <v>0</v>
      </c>
      <c r="K58" s="60" t="str">
        <f t="shared" si="4"/>
        <v>0</v>
      </c>
    </row>
    <row r="59" spans="1:11" ht="16.5" customHeight="1" x14ac:dyDescent="0.3">
      <c r="A59" s="53"/>
      <c r="B59" s="54"/>
      <c r="C59" s="54"/>
      <c r="D59" s="55"/>
      <c r="E59" s="46"/>
      <c r="F59" s="56"/>
      <c r="G59" s="57">
        <f t="shared" si="1"/>
        <v>0</v>
      </c>
      <c r="H59" s="58">
        <f t="shared" si="5"/>
        <v>0</v>
      </c>
      <c r="I59" s="59">
        <f t="shared" si="2"/>
        <v>0</v>
      </c>
      <c r="J59" s="59">
        <f t="shared" si="3"/>
        <v>0</v>
      </c>
      <c r="K59" s="60" t="str">
        <f t="shared" si="4"/>
        <v>0</v>
      </c>
    </row>
    <row r="60" spans="1:11" ht="16.5" customHeight="1" x14ac:dyDescent="0.3">
      <c r="A60" s="53"/>
      <c r="B60" s="54"/>
      <c r="C60" s="54"/>
      <c r="D60" s="55"/>
      <c r="E60" s="46"/>
      <c r="F60" s="56"/>
      <c r="G60" s="57">
        <f t="shared" si="1"/>
        <v>0</v>
      </c>
      <c r="H60" s="58">
        <f t="shared" si="5"/>
        <v>0</v>
      </c>
      <c r="I60" s="59">
        <f t="shared" si="2"/>
        <v>0</v>
      </c>
      <c r="J60" s="59">
        <f t="shared" si="3"/>
        <v>0</v>
      </c>
      <c r="K60" s="60" t="str">
        <f t="shared" si="4"/>
        <v>0</v>
      </c>
    </row>
    <row r="61" spans="1:11" ht="16.5" customHeight="1" x14ac:dyDescent="0.3">
      <c r="A61" s="53"/>
      <c r="B61" s="54"/>
      <c r="C61" s="54"/>
      <c r="D61" s="55"/>
      <c r="E61" s="46"/>
      <c r="F61" s="56"/>
      <c r="G61" s="57">
        <f t="shared" si="1"/>
        <v>0</v>
      </c>
      <c r="H61" s="58">
        <f t="shared" si="5"/>
        <v>0</v>
      </c>
      <c r="I61" s="59">
        <f t="shared" si="2"/>
        <v>0</v>
      </c>
      <c r="J61" s="59">
        <f t="shared" si="3"/>
        <v>0</v>
      </c>
      <c r="K61" s="60" t="str">
        <f t="shared" si="4"/>
        <v>0</v>
      </c>
    </row>
    <row r="62" spans="1:11" ht="16.5" customHeight="1" x14ac:dyDescent="0.3">
      <c r="A62" s="53"/>
      <c r="B62" s="54"/>
      <c r="C62" s="54"/>
      <c r="D62" s="55"/>
      <c r="E62" s="46"/>
      <c r="F62" s="56"/>
      <c r="G62" s="57">
        <f t="shared" si="1"/>
        <v>0</v>
      </c>
      <c r="H62" s="58">
        <f t="shared" si="5"/>
        <v>0</v>
      </c>
      <c r="I62" s="59">
        <f t="shared" si="2"/>
        <v>0</v>
      </c>
      <c r="J62" s="59">
        <f t="shared" si="3"/>
        <v>0</v>
      </c>
      <c r="K62" s="60" t="str">
        <f t="shared" si="4"/>
        <v>0</v>
      </c>
    </row>
    <row r="63" spans="1:11" ht="16.5" customHeight="1" x14ac:dyDescent="0.3">
      <c r="A63" s="53"/>
      <c r="B63" s="54"/>
      <c r="C63" s="54"/>
      <c r="D63" s="55"/>
      <c r="E63" s="46"/>
      <c r="F63" s="56"/>
      <c r="G63" s="57">
        <f t="shared" si="1"/>
        <v>0</v>
      </c>
      <c r="H63" s="58">
        <f t="shared" si="5"/>
        <v>0</v>
      </c>
      <c r="I63" s="59">
        <f t="shared" si="2"/>
        <v>0</v>
      </c>
      <c r="J63" s="59">
        <f t="shared" si="3"/>
        <v>0</v>
      </c>
      <c r="K63" s="60" t="str">
        <f t="shared" si="4"/>
        <v>0</v>
      </c>
    </row>
    <row r="64" spans="1:11" ht="16.5" customHeight="1" x14ac:dyDescent="0.3">
      <c r="A64" s="53"/>
      <c r="B64" s="54"/>
      <c r="C64" s="54"/>
      <c r="D64" s="55"/>
      <c r="E64" s="46"/>
      <c r="F64" s="56"/>
      <c r="G64" s="57">
        <f t="shared" si="1"/>
        <v>0</v>
      </c>
      <c r="H64" s="58">
        <f t="shared" si="5"/>
        <v>0</v>
      </c>
      <c r="I64" s="59">
        <f t="shared" si="2"/>
        <v>0</v>
      </c>
      <c r="J64" s="59">
        <f t="shared" si="3"/>
        <v>0</v>
      </c>
      <c r="K64" s="60" t="str">
        <f t="shared" si="4"/>
        <v>0</v>
      </c>
    </row>
    <row r="65" spans="1:11" ht="16.5" customHeight="1" x14ac:dyDescent="0.3">
      <c r="A65" s="53"/>
      <c r="B65" s="54"/>
      <c r="C65" s="54"/>
      <c r="D65" s="55"/>
      <c r="E65" s="46"/>
      <c r="F65" s="56"/>
      <c r="G65" s="57">
        <f t="shared" si="1"/>
        <v>0</v>
      </c>
      <c r="H65" s="58">
        <f t="shared" si="5"/>
        <v>0</v>
      </c>
      <c r="I65" s="59">
        <f t="shared" si="2"/>
        <v>0</v>
      </c>
      <c r="J65" s="59">
        <f t="shared" si="3"/>
        <v>0</v>
      </c>
      <c r="K65" s="60" t="str">
        <f t="shared" si="4"/>
        <v>0</v>
      </c>
    </row>
    <row r="66" spans="1:11" ht="16.5" customHeight="1" x14ac:dyDescent="0.3">
      <c r="A66" s="53"/>
      <c r="B66" s="54"/>
      <c r="C66" s="54"/>
      <c r="D66" s="55"/>
      <c r="E66" s="46"/>
      <c r="F66" s="56"/>
      <c r="G66" s="57">
        <f t="shared" si="1"/>
        <v>0</v>
      </c>
      <c r="H66" s="58">
        <f t="shared" si="5"/>
        <v>0</v>
      </c>
      <c r="I66" s="59">
        <f t="shared" si="2"/>
        <v>0</v>
      </c>
      <c r="J66" s="59">
        <f t="shared" si="3"/>
        <v>0</v>
      </c>
      <c r="K66" s="60" t="str">
        <f t="shared" si="4"/>
        <v>0</v>
      </c>
    </row>
    <row r="67" spans="1:11" ht="16.5" customHeight="1" x14ac:dyDescent="0.3">
      <c r="A67" s="53"/>
      <c r="B67" s="54"/>
      <c r="C67" s="54"/>
      <c r="D67" s="55"/>
      <c r="E67" s="46"/>
      <c r="F67" s="56"/>
      <c r="G67" s="57">
        <f t="shared" si="1"/>
        <v>0</v>
      </c>
      <c r="H67" s="58">
        <f t="shared" si="5"/>
        <v>0</v>
      </c>
      <c r="I67" s="59">
        <f t="shared" si="2"/>
        <v>0</v>
      </c>
      <c r="J67" s="59">
        <f t="shared" si="3"/>
        <v>0</v>
      </c>
      <c r="K67" s="60" t="str">
        <f t="shared" si="4"/>
        <v>0</v>
      </c>
    </row>
    <row r="68" spans="1:11" ht="16.5" customHeight="1" x14ac:dyDescent="0.3">
      <c r="A68" s="53"/>
      <c r="B68" s="54"/>
      <c r="C68" s="54"/>
      <c r="D68" s="55"/>
      <c r="E68" s="46"/>
      <c r="F68" s="56"/>
      <c r="G68" s="57">
        <f t="shared" si="1"/>
        <v>0</v>
      </c>
      <c r="H68" s="58">
        <f t="shared" si="5"/>
        <v>0</v>
      </c>
      <c r="I68" s="59">
        <f t="shared" si="2"/>
        <v>0</v>
      </c>
      <c r="J68" s="59">
        <f t="shared" si="3"/>
        <v>0</v>
      </c>
      <c r="K68" s="60" t="str">
        <f t="shared" si="4"/>
        <v>0</v>
      </c>
    </row>
    <row r="69" spans="1:11" ht="16.5" customHeight="1" x14ac:dyDescent="0.3">
      <c r="A69" s="53"/>
      <c r="B69" s="54"/>
      <c r="C69" s="54"/>
      <c r="D69" s="55"/>
      <c r="E69" s="46"/>
      <c r="F69" s="56"/>
      <c r="G69" s="57">
        <f t="shared" si="1"/>
        <v>0</v>
      </c>
      <c r="H69" s="58">
        <f t="shared" si="5"/>
        <v>0</v>
      </c>
      <c r="I69" s="59">
        <f t="shared" si="2"/>
        <v>0</v>
      </c>
      <c r="J69" s="59">
        <f t="shared" si="3"/>
        <v>0</v>
      </c>
      <c r="K69" s="60" t="str">
        <f t="shared" si="4"/>
        <v>0</v>
      </c>
    </row>
    <row r="70" spans="1:11" ht="16.5" customHeight="1" x14ac:dyDescent="0.3">
      <c r="A70" s="53"/>
      <c r="B70" s="54"/>
      <c r="C70" s="54"/>
      <c r="D70" s="55"/>
      <c r="E70" s="46"/>
      <c r="F70" s="56"/>
      <c r="G70" s="57">
        <f t="shared" si="1"/>
        <v>0</v>
      </c>
      <c r="H70" s="58">
        <f t="shared" si="5"/>
        <v>0</v>
      </c>
      <c r="I70" s="59">
        <f t="shared" si="2"/>
        <v>0</v>
      </c>
      <c r="J70" s="59">
        <f t="shared" si="3"/>
        <v>0</v>
      </c>
      <c r="K70" s="60" t="str">
        <f t="shared" si="4"/>
        <v>0</v>
      </c>
    </row>
    <row r="71" spans="1:11" ht="16.5" customHeight="1" x14ac:dyDescent="0.3">
      <c r="A71" s="53"/>
      <c r="B71" s="54"/>
      <c r="C71" s="54"/>
      <c r="D71" s="55"/>
      <c r="E71" s="46"/>
      <c r="F71" s="56"/>
      <c r="G71" s="57">
        <f t="shared" si="1"/>
        <v>0</v>
      </c>
      <c r="H71" s="58">
        <f t="shared" si="5"/>
        <v>0</v>
      </c>
      <c r="I71" s="59">
        <f t="shared" si="2"/>
        <v>0</v>
      </c>
      <c r="J71" s="59">
        <f t="shared" si="3"/>
        <v>0</v>
      </c>
      <c r="K71" s="60" t="str">
        <f t="shared" si="4"/>
        <v>0</v>
      </c>
    </row>
    <row r="72" spans="1:11" ht="16.5" customHeight="1" x14ac:dyDescent="0.3">
      <c r="A72" s="53"/>
      <c r="B72" s="54"/>
      <c r="C72" s="54"/>
      <c r="D72" s="55"/>
      <c r="E72" s="46"/>
      <c r="F72" s="56"/>
      <c r="G72" s="57">
        <f t="shared" si="1"/>
        <v>0</v>
      </c>
      <c r="H72" s="58">
        <f t="shared" si="5"/>
        <v>0</v>
      </c>
      <c r="I72" s="59">
        <f t="shared" si="2"/>
        <v>0</v>
      </c>
      <c r="J72" s="59">
        <f t="shared" si="3"/>
        <v>0</v>
      </c>
      <c r="K72" s="60" t="str">
        <f t="shared" si="4"/>
        <v>0</v>
      </c>
    </row>
    <row r="73" spans="1:11" ht="16.5" customHeight="1" x14ac:dyDescent="0.3">
      <c r="A73" s="53"/>
      <c r="B73" s="54"/>
      <c r="C73" s="54"/>
      <c r="D73" s="55"/>
      <c r="E73" s="46"/>
      <c r="F73" s="56"/>
      <c r="G73" s="57">
        <f t="shared" si="1"/>
        <v>0</v>
      </c>
      <c r="H73" s="58">
        <f t="shared" si="5"/>
        <v>0</v>
      </c>
      <c r="I73" s="59">
        <f t="shared" si="2"/>
        <v>0</v>
      </c>
      <c r="J73" s="59">
        <f t="shared" si="3"/>
        <v>0</v>
      </c>
      <c r="K73" s="60" t="str">
        <f t="shared" si="4"/>
        <v>0</v>
      </c>
    </row>
    <row r="74" spans="1:11" ht="16.5" customHeight="1" x14ac:dyDescent="0.3">
      <c r="A74" s="53"/>
      <c r="B74" s="54"/>
      <c r="C74" s="54"/>
      <c r="D74" s="55"/>
      <c r="E74" s="46"/>
      <c r="F74" s="56"/>
      <c r="G74" s="57">
        <f t="shared" si="1"/>
        <v>0</v>
      </c>
      <c r="H74" s="58">
        <f t="shared" si="5"/>
        <v>0</v>
      </c>
      <c r="I74" s="59">
        <f t="shared" si="2"/>
        <v>0</v>
      </c>
      <c r="J74" s="59">
        <f t="shared" si="3"/>
        <v>0</v>
      </c>
      <c r="K74" s="60" t="str">
        <f t="shared" si="4"/>
        <v>0</v>
      </c>
    </row>
    <row r="75" spans="1:11" ht="16.5" customHeight="1" x14ac:dyDescent="0.3">
      <c r="A75" s="53"/>
      <c r="B75" s="54"/>
      <c r="C75" s="54"/>
      <c r="D75" s="55"/>
      <c r="E75" s="46"/>
      <c r="F75" s="56"/>
      <c r="G75" s="57">
        <f t="shared" si="1"/>
        <v>0</v>
      </c>
      <c r="H75" s="58">
        <f t="shared" si="5"/>
        <v>0</v>
      </c>
      <c r="I75" s="59">
        <f t="shared" si="2"/>
        <v>0</v>
      </c>
      <c r="J75" s="59">
        <f t="shared" si="3"/>
        <v>0</v>
      </c>
      <c r="K75" s="60" t="str">
        <f t="shared" si="4"/>
        <v>0</v>
      </c>
    </row>
    <row r="76" spans="1:11" ht="16.5" customHeight="1" x14ac:dyDescent="0.3">
      <c r="A76" s="53"/>
      <c r="B76" s="54"/>
      <c r="C76" s="54"/>
      <c r="D76" s="55"/>
      <c r="E76" s="46"/>
      <c r="F76" s="56"/>
      <c r="G76" s="57">
        <f t="shared" si="1"/>
        <v>0</v>
      </c>
      <c r="H76" s="58">
        <f t="shared" si="5"/>
        <v>0</v>
      </c>
      <c r="I76" s="59">
        <f t="shared" si="2"/>
        <v>0</v>
      </c>
      <c r="J76" s="59">
        <f t="shared" si="3"/>
        <v>0</v>
      </c>
      <c r="K76" s="60" t="str">
        <f t="shared" si="4"/>
        <v>0</v>
      </c>
    </row>
    <row r="77" spans="1:11" ht="16.5" customHeight="1" x14ac:dyDescent="0.3">
      <c r="A77" s="53"/>
      <c r="B77" s="54"/>
      <c r="C77" s="54"/>
      <c r="D77" s="55"/>
      <c r="E77" s="46"/>
      <c r="F77" s="56"/>
      <c r="G77" s="57">
        <f t="shared" si="1"/>
        <v>0</v>
      </c>
      <c r="H77" s="58">
        <f t="shared" si="5"/>
        <v>0</v>
      </c>
      <c r="I77" s="59">
        <f t="shared" si="2"/>
        <v>0</v>
      </c>
      <c r="J77" s="59">
        <f t="shared" si="3"/>
        <v>0</v>
      </c>
      <c r="K77" s="60" t="str">
        <f t="shared" si="4"/>
        <v>0</v>
      </c>
    </row>
    <row r="78" spans="1:11" ht="16.5" customHeight="1" x14ac:dyDescent="0.3">
      <c r="A78" s="53"/>
      <c r="B78" s="54"/>
      <c r="C78" s="54"/>
      <c r="D78" s="55"/>
      <c r="E78" s="46"/>
      <c r="F78" s="56"/>
      <c r="G78" s="57">
        <f t="shared" si="1"/>
        <v>0</v>
      </c>
      <c r="H78" s="58">
        <f t="shared" si="5"/>
        <v>0</v>
      </c>
      <c r="I78" s="59">
        <f t="shared" si="2"/>
        <v>0</v>
      </c>
      <c r="J78" s="59">
        <f t="shared" si="3"/>
        <v>0</v>
      </c>
      <c r="K78" s="60" t="str">
        <f t="shared" si="4"/>
        <v>0</v>
      </c>
    </row>
    <row r="79" spans="1:11" ht="16.5" customHeight="1" x14ac:dyDescent="0.3">
      <c r="A79" s="53"/>
      <c r="B79" s="54"/>
      <c r="C79" s="54"/>
      <c r="D79" s="55"/>
      <c r="E79" s="46"/>
      <c r="F79" s="56"/>
      <c r="G79" s="57">
        <f t="shared" si="1"/>
        <v>0</v>
      </c>
      <c r="H79" s="58">
        <f t="shared" si="5"/>
        <v>0</v>
      </c>
      <c r="I79" s="59">
        <f t="shared" si="2"/>
        <v>0</v>
      </c>
      <c r="J79" s="59">
        <f t="shared" si="3"/>
        <v>0</v>
      </c>
      <c r="K79" s="60" t="str">
        <f t="shared" si="4"/>
        <v>0</v>
      </c>
    </row>
    <row r="80" spans="1:11" ht="16.5" customHeight="1" x14ac:dyDescent="0.3">
      <c r="A80" s="53"/>
      <c r="B80" s="54"/>
      <c r="C80" s="54"/>
      <c r="D80" s="55"/>
      <c r="E80" s="46"/>
      <c r="F80" s="56"/>
      <c r="G80" s="57">
        <f t="shared" si="1"/>
        <v>0</v>
      </c>
      <c r="H80" s="58">
        <f t="shared" si="5"/>
        <v>0</v>
      </c>
      <c r="I80" s="59">
        <f t="shared" si="2"/>
        <v>0</v>
      </c>
      <c r="J80" s="59">
        <f t="shared" si="3"/>
        <v>0</v>
      </c>
      <c r="K80" s="60" t="str">
        <f t="shared" si="4"/>
        <v>0</v>
      </c>
    </row>
    <row r="81" spans="1:11" ht="16.5" customHeight="1" x14ac:dyDescent="0.3">
      <c r="A81" s="53"/>
      <c r="B81" s="54"/>
      <c r="C81" s="54"/>
      <c r="D81" s="55"/>
      <c r="E81" s="46"/>
      <c r="F81" s="56"/>
      <c r="G81" s="57">
        <f t="shared" si="1"/>
        <v>0</v>
      </c>
      <c r="H81" s="58">
        <f t="shared" si="5"/>
        <v>0</v>
      </c>
      <c r="I81" s="59">
        <f t="shared" si="2"/>
        <v>0</v>
      </c>
      <c r="J81" s="59">
        <f t="shared" si="3"/>
        <v>0</v>
      </c>
      <c r="K81" s="60" t="str">
        <f t="shared" si="4"/>
        <v>0</v>
      </c>
    </row>
    <row r="82" spans="1:11" ht="16.5" customHeight="1" x14ac:dyDescent="0.3">
      <c r="A82" s="53"/>
      <c r="B82" s="54"/>
      <c r="C82" s="54"/>
      <c r="D82" s="55"/>
      <c r="E82" s="46"/>
      <c r="F82" s="56"/>
      <c r="G82" s="57">
        <f t="shared" si="1"/>
        <v>0</v>
      </c>
      <c r="H82" s="58">
        <f t="shared" si="5"/>
        <v>0</v>
      </c>
      <c r="I82" s="59">
        <f t="shared" si="2"/>
        <v>0</v>
      </c>
      <c r="J82" s="59">
        <f t="shared" si="3"/>
        <v>0</v>
      </c>
      <c r="K82" s="60" t="str">
        <f t="shared" si="4"/>
        <v>0</v>
      </c>
    </row>
    <row r="83" spans="1:11" ht="16.5" customHeight="1" x14ac:dyDescent="0.3">
      <c r="A83" s="53"/>
      <c r="B83" s="54"/>
      <c r="C83" s="54"/>
      <c r="D83" s="55"/>
      <c r="E83" s="46"/>
      <c r="F83" s="56"/>
      <c r="G83" s="57">
        <f t="shared" si="1"/>
        <v>0</v>
      </c>
      <c r="H83" s="58">
        <f t="shared" si="5"/>
        <v>0</v>
      </c>
      <c r="I83" s="59">
        <f t="shared" si="2"/>
        <v>0</v>
      </c>
      <c r="J83" s="59">
        <f t="shared" si="3"/>
        <v>0</v>
      </c>
      <c r="K83" s="60" t="str">
        <f t="shared" si="4"/>
        <v>0</v>
      </c>
    </row>
    <row r="84" spans="1:11" ht="16.5" customHeight="1" x14ac:dyDescent="0.3">
      <c r="A84" s="53"/>
      <c r="B84" s="54"/>
      <c r="C84" s="54"/>
      <c r="D84" s="55"/>
      <c r="E84" s="46"/>
      <c r="F84" s="56"/>
      <c r="G84" s="57">
        <f t="shared" si="1"/>
        <v>0</v>
      </c>
      <c r="H84" s="58">
        <f t="shared" ref="H84:H98" si="6">SUMIF($F$12:$I$12,D84,$F$13:$I$13)</f>
        <v>0</v>
      </c>
      <c r="I84" s="59">
        <f t="shared" si="2"/>
        <v>0</v>
      </c>
      <c r="J84" s="59">
        <f t="shared" si="3"/>
        <v>0</v>
      </c>
      <c r="K84" s="60" t="str">
        <f t="shared" si="4"/>
        <v>0</v>
      </c>
    </row>
    <row r="85" spans="1:11" ht="16.5" customHeight="1" x14ac:dyDescent="0.3">
      <c r="A85" s="53"/>
      <c r="B85" s="54"/>
      <c r="C85" s="54"/>
      <c r="D85" s="55"/>
      <c r="E85" s="46"/>
      <c r="F85" s="56"/>
      <c r="G85" s="57">
        <f t="shared" si="1"/>
        <v>0</v>
      </c>
      <c r="H85" s="58">
        <f t="shared" si="6"/>
        <v>0</v>
      </c>
      <c r="I85" s="59">
        <f t="shared" si="2"/>
        <v>0</v>
      </c>
      <c r="J85" s="59">
        <f t="shared" si="3"/>
        <v>0</v>
      </c>
      <c r="K85" s="60" t="str">
        <f t="shared" si="4"/>
        <v>0</v>
      </c>
    </row>
    <row r="86" spans="1:11" ht="16.5" customHeight="1" x14ac:dyDescent="0.3">
      <c r="A86" s="53"/>
      <c r="B86" s="54"/>
      <c r="C86" s="54"/>
      <c r="D86" s="55"/>
      <c r="E86" s="46"/>
      <c r="F86" s="56"/>
      <c r="G86" s="57">
        <f t="shared" ref="G86:G99" si="7">IF(E86=0,0,ROUND(F86/E86,2))</f>
        <v>0</v>
      </c>
      <c r="H86" s="58">
        <f t="shared" si="6"/>
        <v>0</v>
      </c>
      <c r="I86" s="59">
        <f t="shared" ref="I86:I98" si="8">H86*E86</f>
        <v>0</v>
      </c>
      <c r="J86" s="59">
        <f t="shared" ref="J86:J98" si="9">IF(I86-F86&gt;=0,I86-F86,"0")</f>
        <v>0</v>
      </c>
      <c r="K86" s="60" t="str">
        <f t="shared" ref="K86:K98" si="10">IF(I86-F86&lt;0,I86-F86,"0")</f>
        <v>0</v>
      </c>
    </row>
    <row r="87" spans="1:11" ht="16.5" customHeight="1" x14ac:dyDescent="0.3">
      <c r="A87" s="53"/>
      <c r="B87" s="54"/>
      <c r="C87" s="54"/>
      <c r="D87" s="55"/>
      <c r="E87" s="46"/>
      <c r="F87" s="56"/>
      <c r="G87" s="57">
        <f t="shared" si="7"/>
        <v>0</v>
      </c>
      <c r="H87" s="58">
        <f t="shared" si="6"/>
        <v>0</v>
      </c>
      <c r="I87" s="59">
        <f t="shared" si="8"/>
        <v>0</v>
      </c>
      <c r="J87" s="59">
        <f t="shared" si="9"/>
        <v>0</v>
      </c>
      <c r="K87" s="60" t="str">
        <f t="shared" si="10"/>
        <v>0</v>
      </c>
    </row>
    <row r="88" spans="1:11" ht="16.5" customHeight="1" x14ac:dyDescent="0.3">
      <c r="A88" s="53"/>
      <c r="B88" s="54"/>
      <c r="C88" s="54"/>
      <c r="D88" s="55"/>
      <c r="E88" s="46"/>
      <c r="F88" s="56"/>
      <c r="G88" s="57">
        <f t="shared" si="7"/>
        <v>0</v>
      </c>
      <c r="H88" s="58">
        <f t="shared" si="6"/>
        <v>0</v>
      </c>
      <c r="I88" s="59">
        <f t="shared" si="8"/>
        <v>0</v>
      </c>
      <c r="J88" s="59">
        <f t="shared" si="9"/>
        <v>0</v>
      </c>
      <c r="K88" s="60" t="str">
        <f t="shared" si="10"/>
        <v>0</v>
      </c>
    </row>
    <row r="89" spans="1:11" ht="16.5" customHeight="1" x14ac:dyDescent="0.3">
      <c r="A89" s="53"/>
      <c r="B89" s="54"/>
      <c r="C89" s="54"/>
      <c r="D89" s="55"/>
      <c r="E89" s="46"/>
      <c r="F89" s="56"/>
      <c r="G89" s="57">
        <f t="shared" si="7"/>
        <v>0</v>
      </c>
      <c r="H89" s="58">
        <f t="shared" si="6"/>
        <v>0</v>
      </c>
      <c r="I89" s="59">
        <f t="shared" si="8"/>
        <v>0</v>
      </c>
      <c r="J89" s="59">
        <f t="shared" si="9"/>
        <v>0</v>
      </c>
      <c r="K89" s="60" t="str">
        <f t="shared" si="10"/>
        <v>0</v>
      </c>
    </row>
    <row r="90" spans="1:11" ht="16.5" customHeight="1" x14ac:dyDescent="0.3">
      <c r="A90" s="53"/>
      <c r="B90" s="54"/>
      <c r="C90" s="54"/>
      <c r="D90" s="55"/>
      <c r="E90" s="46"/>
      <c r="F90" s="56"/>
      <c r="G90" s="57">
        <f t="shared" si="7"/>
        <v>0</v>
      </c>
      <c r="H90" s="58">
        <f t="shared" si="6"/>
        <v>0</v>
      </c>
      <c r="I90" s="59">
        <f t="shared" si="8"/>
        <v>0</v>
      </c>
      <c r="J90" s="59">
        <f t="shared" si="9"/>
        <v>0</v>
      </c>
      <c r="K90" s="60" t="str">
        <f t="shared" si="10"/>
        <v>0</v>
      </c>
    </row>
    <row r="91" spans="1:11" ht="16.5" customHeight="1" x14ac:dyDescent="0.3">
      <c r="A91" s="53"/>
      <c r="B91" s="54"/>
      <c r="C91" s="54"/>
      <c r="D91" s="55"/>
      <c r="E91" s="46"/>
      <c r="F91" s="56"/>
      <c r="G91" s="57">
        <f t="shared" si="7"/>
        <v>0</v>
      </c>
      <c r="H91" s="58">
        <f t="shared" si="6"/>
        <v>0</v>
      </c>
      <c r="I91" s="59">
        <f t="shared" si="8"/>
        <v>0</v>
      </c>
      <c r="J91" s="59">
        <f t="shared" si="9"/>
        <v>0</v>
      </c>
      <c r="K91" s="60" t="str">
        <f t="shared" si="10"/>
        <v>0</v>
      </c>
    </row>
    <row r="92" spans="1:11" ht="16.5" customHeight="1" x14ac:dyDescent="0.3">
      <c r="A92" s="53"/>
      <c r="B92" s="54"/>
      <c r="C92" s="54"/>
      <c r="D92" s="55"/>
      <c r="E92" s="46"/>
      <c r="F92" s="56"/>
      <c r="G92" s="57">
        <f t="shared" si="7"/>
        <v>0</v>
      </c>
      <c r="H92" s="58">
        <f t="shared" si="6"/>
        <v>0</v>
      </c>
      <c r="I92" s="59">
        <f t="shared" si="8"/>
        <v>0</v>
      </c>
      <c r="J92" s="59">
        <f t="shared" si="9"/>
        <v>0</v>
      </c>
      <c r="K92" s="60" t="str">
        <f t="shared" si="10"/>
        <v>0</v>
      </c>
    </row>
    <row r="93" spans="1:11" ht="16.5" customHeight="1" x14ac:dyDescent="0.3">
      <c r="A93" s="53"/>
      <c r="B93" s="54"/>
      <c r="C93" s="54"/>
      <c r="D93" s="55"/>
      <c r="E93" s="46"/>
      <c r="F93" s="56"/>
      <c r="G93" s="57">
        <f t="shared" si="7"/>
        <v>0</v>
      </c>
      <c r="H93" s="58">
        <f t="shared" si="6"/>
        <v>0</v>
      </c>
      <c r="I93" s="59">
        <f t="shared" si="8"/>
        <v>0</v>
      </c>
      <c r="J93" s="59">
        <f t="shared" si="9"/>
        <v>0</v>
      </c>
      <c r="K93" s="60" t="str">
        <f t="shared" si="10"/>
        <v>0</v>
      </c>
    </row>
    <row r="94" spans="1:11" ht="16.5" customHeight="1" x14ac:dyDescent="0.3">
      <c r="A94" s="53"/>
      <c r="B94" s="54"/>
      <c r="C94" s="54"/>
      <c r="D94" s="55"/>
      <c r="E94" s="46"/>
      <c r="F94" s="56"/>
      <c r="G94" s="57">
        <f t="shared" si="7"/>
        <v>0</v>
      </c>
      <c r="H94" s="58">
        <f t="shared" si="6"/>
        <v>0</v>
      </c>
      <c r="I94" s="59">
        <f t="shared" si="8"/>
        <v>0</v>
      </c>
      <c r="J94" s="59">
        <f t="shared" si="9"/>
        <v>0</v>
      </c>
      <c r="K94" s="60" t="str">
        <f t="shared" si="10"/>
        <v>0</v>
      </c>
    </row>
    <row r="95" spans="1:11" ht="16.5" customHeight="1" x14ac:dyDescent="0.3">
      <c r="A95" s="53"/>
      <c r="B95" s="54"/>
      <c r="C95" s="54"/>
      <c r="D95" s="55"/>
      <c r="E95" s="46"/>
      <c r="F95" s="56"/>
      <c r="G95" s="57">
        <f t="shared" si="7"/>
        <v>0</v>
      </c>
      <c r="H95" s="58">
        <f t="shared" si="6"/>
        <v>0</v>
      </c>
      <c r="I95" s="59">
        <f t="shared" si="8"/>
        <v>0</v>
      </c>
      <c r="J95" s="59">
        <f t="shared" si="9"/>
        <v>0</v>
      </c>
      <c r="K95" s="60" t="str">
        <f t="shared" si="10"/>
        <v>0</v>
      </c>
    </row>
    <row r="96" spans="1:11" ht="16.5" customHeight="1" x14ac:dyDescent="0.3">
      <c r="A96" s="53"/>
      <c r="B96" s="54"/>
      <c r="C96" s="54"/>
      <c r="D96" s="55"/>
      <c r="E96" s="46"/>
      <c r="F96" s="56"/>
      <c r="G96" s="57">
        <f t="shared" si="7"/>
        <v>0</v>
      </c>
      <c r="H96" s="58">
        <f t="shared" si="6"/>
        <v>0</v>
      </c>
      <c r="I96" s="59">
        <f t="shared" si="8"/>
        <v>0</v>
      </c>
      <c r="J96" s="59">
        <f t="shared" si="9"/>
        <v>0</v>
      </c>
      <c r="K96" s="60" t="str">
        <f t="shared" si="10"/>
        <v>0</v>
      </c>
    </row>
    <row r="97" spans="1:11" ht="16.5" customHeight="1" x14ac:dyDescent="0.3">
      <c r="A97" s="53"/>
      <c r="B97" s="54"/>
      <c r="C97" s="54"/>
      <c r="D97" s="55"/>
      <c r="E97" s="46"/>
      <c r="F97" s="56"/>
      <c r="G97" s="57">
        <f t="shared" si="7"/>
        <v>0</v>
      </c>
      <c r="H97" s="58">
        <f t="shared" si="6"/>
        <v>0</v>
      </c>
      <c r="I97" s="59">
        <f t="shared" si="8"/>
        <v>0</v>
      </c>
      <c r="J97" s="59">
        <f t="shared" si="9"/>
        <v>0</v>
      </c>
      <c r="K97" s="60" t="str">
        <f t="shared" si="10"/>
        <v>0</v>
      </c>
    </row>
    <row r="98" spans="1:11" ht="16.5" customHeight="1" x14ac:dyDescent="0.3">
      <c r="A98" s="53"/>
      <c r="B98" s="54"/>
      <c r="C98" s="54"/>
      <c r="D98" s="55"/>
      <c r="E98" s="46"/>
      <c r="F98" s="56"/>
      <c r="G98" s="57">
        <f t="shared" si="7"/>
        <v>0</v>
      </c>
      <c r="H98" s="58">
        <f t="shared" si="6"/>
        <v>0</v>
      </c>
      <c r="I98" s="59">
        <f t="shared" si="8"/>
        <v>0</v>
      </c>
      <c r="J98" s="59">
        <f t="shared" si="9"/>
        <v>0</v>
      </c>
      <c r="K98" s="60" t="str">
        <f t="shared" si="10"/>
        <v>0</v>
      </c>
    </row>
    <row r="99" spans="1:11" ht="17.25" thickBot="1" x14ac:dyDescent="0.35">
      <c r="A99" s="61"/>
      <c r="B99" s="62" t="s">
        <v>36</v>
      </c>
      <c r="C99" s="62" t="s">
        <v>26</v>
      </c>
      <c r="D99" s="63"/>
      <c r="E99" s="64">
        <f>SUM(E20:E98)</f>
        <v>0</v>
      </c>
      <c r="F99" s="64">
        <f>SUM(F20:F98)</f>
        <v>0</v>
      </c>
      <c r="G99" s="64">
        <f t="shared" si="7"/>
        <v>0</v>
      </c>
      <c r="H99" s="65"/>
      <c r="I99" s="64">
        <f>SUM(I20:I98)</f>
        <v>0</v>
      </c>
      <c r="J99" s="64">
        <f>SUM(J20:J98)</f>
        <v>0</v>
      </c>
      <c r="K99" s="66">
        <f>SUM(K20:K98)</f>
        <v>0</v>
      </c>
    </row>
    <row r="100" spans="1:11" ht="16.5" customHeight="1" x14ac:dyDescent="0.3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9"/>
    </row>
    <row r="101" spans="1:11" ht="16.5" customHeight="1" x14ac:dyDescent="0.3">
      <c r="A101" s="70" t="s">
        <v>27</v>
      </c>
      <c r="B101" s="71"/>
      <c r="C101" s="22"/>
      <c r="D101" s="49"/>
      <c r="E101" s="49"/>
      <c r="F101" s="24"/>
      <c r="G101" s="50"/>
      <c r="H101" s="49"/>
      <c r="I101" s="43"/>
      <c r="J101" s="43"/>
      <c r="K101" s="43"/>
    </row>
    <row r="102" spans="1:11" ht="16.5" customHeight="1" thickBot="1" x14ac:dyDescent="0.35">
      <c r="A102" s="47"/>
      <c r="B102" s="48"/>
      <c r="C102" s="48"/>
      <c r="D102" s="49"/>
      <c r="E102" s="49"/>
      <c r="F102" s="24"/>
      <c r="G102" s="50"/>
      <c r="H102" s="49"/>
      <c r="I102" s="43"/>
      <c r="J102" s="43"/>
      <c r="K102" s="43"/>
    </row>
    <row r="103" spans="1:11" ht="16.5" customHeight="1" x14ac:dyDescent="0.3">
      <c r="A103" s="143" t="s">
        <v>14</v>
      </c>
      <c r="B103" s="155" t="s">
        <v>15</v>
      </c>
      <c r="C103" s="155" t="s">
        <v>16</v>
      </c>
      <c r="D103" s="157" t="s">
        <v>28</v>
      </c>
      <c r="E103" s="158" t="s">
        <v>18</v>
      </c>
      <c r="F103" s="158"/>
      <c r="G103" s="158"/>
      <c r="H103" s="158" t="s">
        <v>29</v>
      </c>
      <c r="I103" s="158"/>
      <c r="J103" s="145" t="s">
        <v>20</v>
      </c>
      <c r="K103" s="146"/>
    </row>
    <row r="104" spans="1:11" ht="16.5" customHeight="1" x14ac:dyDescent="0.3">
      <c r="A104" s="144"/>
      <c r="B104" s="156"/>
      <c r="C104" s="156"/>
      <c r="D104" s="154"/>
      <c r="E104" s="72" t="s">
        <v>30</v>
      </c>
      <c r="F104" s="73" t="s">
        <v>22</v>
      </c>
      <c r="G104" s="73" t="s">
        <v>23</v>
      </c>
      <c r="H104" s="73" t="s">
        <v>23</v>
      </c>
      <c r="I104" s="73" t="s">
        <v>22</v>
      </c>
      <c r="J104" s="74" t="s">
        <v>24</v>
      </c>
      <c r="K104" s="75" t="s">
        <v>25</v>
      </c>
    </row>
    <row r="105" spans="1:11" ht="16.5" customHeight="1" x14ac:dyDescent="0.3">
      <c r="A105" s="53"/>
      <c r="B105" s="54"/>
      <c r="C105" s="54"/>
      <c r="D105" s="55"/>
      <c r="E105" s="46"/>
      <c r="F105" s="56"/>
      <c r="G105" s="57">
        <f>IF(E105=0,0,ROUND(F105/E105,2))</f>
        <v>0</v>
      </c>
      <c r="H105" s="58">
        <f>SUMIF($F$12:$I$12,D105,$F$13:$I$13)</f>
        <v>0</v>
      </c>
      <c r="I105" s="59">
        <f>E105*H105</f>
        <v>0</v>
      </c>
      <c r="J105" s="59">
        <f>IF(I105-F105&gt;=0,I105-F105,"0")</f>
        <v>0</v>
      </c>
      <c r="K105" s="60" t="str">
        <f>IF(I105-F105&lt;0,I105-F105,"0")</f>
        <v>0</v>
      </c>
    </row>
    <row r="106" spans="1:11" ht="16.5" customHeight="1" x14ac:dyDescent="0.3">
      <c r="A106" s="53"/>
      <c r="B106" s="54"/>
      <c r="C106" s="54"/>
      <c r="D106" s="55"/>
      <c r="E106" s="46"/>
      <c r="F106" s="56"/>
      <c r="G106" s="57">
        <f>IF(E106=0,0,ROUND(F106/E106,2))</f>
        <v>0</v>
      </c>
      <c r="H106" s="58">
        <f>SUMIF($F$12:$I$12,D106,$F$13:$I$13)</f>
        <v>0</v>
      </c>
      <c r="I106" s="59">
        <f>E106*H106</f>
        <v>0</v>
      </c>
      <c r="J106" s="59">
        <f>IF(I106-F106&gt;=0,I106-F106,"0")</f>
        <v>0</v>
      </c>
      <c r="K106" s="60" t="str">
        <f>IF(I106-F106&lt;0,I106-F106,"0")</f>
        <v>0</v>
      </c>
    </row>
    <row r="107" spans="1:11" ht="16.5" customHeight="1" x14ac:dyDescent="0.3">
      <c r="A107" s="53"/>
      <c r="B107" s="54"/>
      <c r="C107" s="54"/>
      <c r="D107" s="55"/>
      <c r="E107" s="46"/>
      <c r="F107" s="56"/>
      <c r="G107" s="57">
        <f>IF(E107=0,0,ROUND(F107/E107,2))</f>
        <v>0</v>
      </c>
      <c r="H107" s="58">
        <f>SUMIF($F$12:$I$12,D107,$F$13:$I$13)</f>
        <v>0</v>
      </c>
      <c r="I107" s="59">
        <f>E107*H107</f>
        <v>0</v>
      </c>
      <c r="J107" s="59">
        <f>IF(I107-F107&gt;=0,I107-F107,"0")</f>
        <v>0</v>
      </c>
      <c r="K107" s="60" t="str">
        <f>IF(I107-F107&lt;0,I107-F107,"0")</f>
        <v>0</v>
      </c>
    </row>
    <row r="108" spans="1:11" ht="16.5" customHeight="1" thickBot="1" x14ac:dyDescent="0.35">
      <c r="A108" s="76"/>
      <c r="B108" s="77" t="s">
        <v>31</v>
      </c>
      <c r="C108" s="62" t="s">
        <v>26</v>
      </c>
      <c r="D108" s="63"/>
      <c r="E108" s="64">
        <f>SUM(E105:E107)</f>
        <v>0</v>
      </c>
      <c r="F108" s="64">
        <f>SUM(F104:F107)</f>
        <v>0</v>
      </c>
      <c r="G108" s="65"/>
      <c r="H108" s="65"/>
      <c r="I108" s="64">
        <f>SUM(I105:I107)</f>
        <v>0</v>
      </c>
      <c r="J108" s="64">
        <f>SUM(J105:J107)</f>
        <v>0</v>
      </c>
      <c r="K108" s="66">
        <f>SUM(K105:K107)</f>
        <v>0</v>
      </c>
    </row>
    <row r="109" spans="1:11" x14ac:dyDescent="0.3">
      <c r="A109" s="102"/>
      <c r="B109" s="101"/>
      <c r="C109" s="100"/>
      <c r="D109" s="100"/>
      <c r="E109" s="100"/>
      <c r="F109" s="94"/>
      <c r="G109" s="94"/>
      <c r="H109" s="94"/>
      <c r="I109" s="94"/>
      <c r="J109" s="94"/>
      <c r="K109" s="94"/>
    </row>
    <row r="110" spans="1:11" x14ac:dyDescent="0.3">
      <c r="A110" s="95"/>
      <c r="B110" s="96" t="s">
        <v>38</v>
      </c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1:11" x14ac:dyDescent="0.3">
      <c r="A111" s="95"/>
      <c r="B111" s="98"/>
      <c r="C111" s="98"/>
      <c r="D111" s="98"/>
      <c r="E111" s="98"/>
      <c r="F111" s="98"/>
      <c r="G111" s="98"/>
      <c r="H111" s="98"/>
      <c r="I111" s="98"/>
      <c r="J111" s="98"/>
      <c r="K111" s="98"/>
    </row>
    <row r="112" spans="1:11" x14ac:dyDescent="0.3">
      <c r="A112" s="95"/>
      <c r="B112" s="97" t="s">
        <v>39</v>
      </c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1:11" x14ac:dyDescent="0.3">
      <c r="A113" s="95"/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1:11" x14ac:dyDescent="0.3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27" spans="1:11" ht="16.5" customHeight="1" x14ac:dyDescent="0.3"/>
    <row r="128" spans="1:11" ht="16.5" customHeight="1" x14ac:dyDescent="0.3"/>
    <row r="129" spans="12:19" ht="16.5" customHeight="1" x14ac:dyDescent="0.3"/>
    <row r="130" spans="12:19" ht="16.5" customHeight="1" x14ac:dyDescent="0.3"/>
    <row r="131" spans="12:19" ht="16.5" customHeight="1" x14ac:dyDescent="0.3"/>
    <row r="132" spans="12:19" ht="16.5" customHeight="1" x14ac:dyDescent="0.3"/>
    <row r="133" spans="12:19" ht="16.5" customHeight="1" x14ac:dyDescent="0.3"/>
    <row r="134" spans="12:19" ht="16.5" customHeight="1" x14ac:dyDescent="0.3"/>
    <row r="136" spans="12:19" ht="16.5" customHeight="1" x14ac:dyDescent="0.3">
      <c r="L136" s="78" t="s">
        <v>32</v>
      </c>
      <c r="M136" s="79"/>
      <c r="N136" s="79"/>
      <c r="O136" s="79"/>
      <c r="P136" s="79"/>
      <c r="Q136" s="79"/>
      <c r="R136" s="79"/>
      <c r="S136" s="79"/>
    </row>
    <row r="137" spans="12:19" ht="16.5" customHeight="1" x14ac:dyDescent="0.3">
      <c r="L137" s="78" t="s">
        <v>33</v>
      </c>
      <c r="M137" s="79"/>
      <c r="N137" s="79"/>
      <c r="O137" s="79"/>
      <c r="P137" s="79"/>
      <c r="Q137" s="79"/>
      <c r="R137" s="79"/>
      <c r="S137" s="79"/>
    </row>
    <row r="138" spans="12:19" ht="16.5" customHeight="1" x14ac:dyDescent="0.3"/>
    <row r="139" spans="12:19" ht="16.5" customHeight="1" x14ac:dyDescent="0.3"/>
    <row r="140" spans="12:19" ht="16.5" customHeight="1" x14ac:dyDescent="0.3"/>
  </sheetData>
  <mergeCells count="21">
    <mergeCell ref="A3:J3"/>
    <mergeCell ref="E17:G17"/>
    <mergeCell ref="H17:I17"/>
    <mergeCell ref="J17:K17"/>
    <mergeCell ref="D17:D19"/>
    <mergeCell ref="J18:J19"/>
    <mergeCell ref="A17:A19"/>
    <mergeCell ref="A103:A104"/>
    <mergeCell ref="J103:K103"/>
    <mergeCell ref="E19:F19"/>
    <mergeCell ref="G18:G19"/>
    <mergeCell ref="H18:H19"/>
    <mergeCell ref="I18:I19"/>
    <mergeCell ref="B103:B104"/>
    <mergeCell ref="D103:D104"/>
    <mergeCell ref="E103:G103"/>
    <mergeCell ref="H103:I103"/>
    <mergeCell ref="K18:K19"/>
    <mergeCell ref="B17:B19"/>
    <mergeCell ref="C103:C104"/>
    <mergeCell ref="C17:C1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29"/>
  <sheetViews>
    <sheetView workbookViewId="0">
      <selection activeCell="L22" sqref="L22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</row>
    <row r="2" spans="1:77" ht="15" customHeigh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</row>
    <row r="3" spans="1:77" ht="15" customHeight="1" x14ac:dyDescent="0.3">
      <c r="A3" s="86"/>
      <c r="B3" s="85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</row>
    <row r="4" spans="1:77" ht="15" customHeight="1" x14ac:dyDescent="0.3">
      <c r="A4" s="86"/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pans="1:77" ht="15" customHeight="1" x14ac:dyDescent="0.3">
      <c r="A5" s="86"/>
      <c r="B5" s="85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</row>
    <row r="6" spans="1:77" ht="15" customHeight="1" x14ac:dyDescent="0.3">
      <c r="A6" s="86"/>
      <c r="B6" s="85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</row>
    <row r="7" spans="1:77" ht="15" customHeight="1" x14ac:dyDescent="0.3">
      <c r="A7" s="86"/>
      <c r="B7" s="8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</row>
    <row r="8" spans="1:77" ht="16.5" x14ac:dyDescent="0.3">
      <c r="A8" s="86"/>
      <c r="B8" s="85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</row>
    <row r="9" spans="1:77" ht="16.5" x14ac:dyDescent="0.3">
      <c r="A9" s="86"/>
      <c r="B9" s="85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</row>
    <row r="10" spans="1:77" ht="16.5" x14ac:dyDescent="0.3">
      <c r="A10" s="86"/>
      <c r="B10" s="85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</row>
    <row r="11" spans="1:77" ht="16.5" x14ac:dyDescent="0.3">
      <c r="A11" s="86"/>
      <c r="B11" s="85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</row>
    <row r="12" spans="1:77" ht="16.5" x14ac:dyDescent="0.3">
      <c r="A12" s="86"/>
      <c r="B12" s="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</row>
    <row r="13" spans="1:77" ht="16.5" x14ac:dyDescent="0.3">
      <c r="A13" s="86"/>
      <c r="B13" s="8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77" ht="16.5" x14ac:dyDescent="0.3">
      <c r="A14" s="86"/>
      <c r="B14" s="8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</row>
    <row r="15" spans="1:77" ht="16.5" x14ac:dyDescent="0.3">
      <c r="A15" s="86"/>
      <c r="B15" s="8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</row>
    <row r="16" spans="1:77" ht="16.5" x14ac:dyDescent="0.3">
      <c r="A16" s="86"/>
      <c r="B16" s="8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</row>
    <row r="17" spans="1:77" ht="16.5" x14ac:dyDescent="0.3">
      <c r="A17" s="86"/>
      <c r="B17" s="85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</row>
    <row r="18" spans="1:77" ht="16.5" x14ac:dyDescent="0.3">
      <c r="A18" s="86"/>
      <c r="B18" s="8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</row>
    <row r="19" spans="1:77" ht="16.5" x14ac:dyDescent="0.3">
      <c r="A19" s="86"/>
      <c r="B19" s="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</row>
    <row r="20" spans="1:77" ht="16.5" x14ac:dyDescent="0.3">
      <c r="A20" s="86"/>
      <c r="B20" s="85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</row>
    <row r="21" spans="1:77" ht="16.5" x14ac:dyDescent="0.3">
      <c r="A21" s="86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</row>
    <row r="22" spans="1:77" ht="16.5" x14ac:dyDescent="0.3">
      <c r="A22" s="86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</row>
    <row r="23" spans="1:77" ht="16.5" x14ac:dyDescent="0.3">
      <c r="A23" s="86"/>
      <c r="B23" s="85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</row>
    <row r="24" spans="1:77" ht="16.5" x14ac:dyDescent="0.3">
      <c r="A24" s="86"/>
      <c r="B24" s="85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</row>
    <row r="25" spans="1:77" ht="16.5" x14ac:dyDescent="0.3">
      <c r="A25" s="86"/>
      <c r="B25" s="8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</row>
    <row r="26" spans="1:77" ht="16.5" x14ac:dyDescent="0.3">
      <c r="A26" s="86"/>
      <c r="B26" s="85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</row>
    <row r="27" spans="1:77" ht="16.5" x14ac:dyDescent="0.3">
      <c r="A27" s="86"/>
      <c r="B27" s="85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</row>
    <row r="28" spans="1:77" ht="16.5" x14ac:dyDescent="0.3">
      <c r="A28" s="86"/>
      <c r="B28" s="85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</row>
    <row r="29" spans="1:77" ht="16.5" x14ac:dyDescent="0.3">
      <c r="A29" s="86"/>
      <c r="B29" s="85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</row>
    <row r="30" spans="1:77" ht="16.5" x14ac:dyDescent="0.3">
      <c r="A30" s="86"/>
      <c r="B30" s="85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</row>
    <row r="31" spans="1:77" ht="16.5" x14ac:dyDescent="0.3">
      <c r="A31" s="86"/>
      <c r="B31" s="85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</row>
    <row r="32" spans="1:77" ht="16.5" x14ac:dyDescent="0.3">
      <c r="A32" s="86"/>
      <c r="B32" s="85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</row>
    <row r="33" spans="1:77" ht="16.5" x14ac:dyDescent="0.3">
      <c r="A33" s="86"/>
      <c r="B33" s="85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</row>
    <row r="34" spans="1:77" ht="16.5" x14ac:dyDescent="0.3">
      <c r="A34" s="86"/>
      <c r="B34" s="85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</row>
    <row r="35" spans="1:77" ht="16.5" x14ac:dyDescent="0.3">
      <c r="A35" s="86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</row>
    <row r="36" spans="1:77" ht="16.5" x14ac:dyDescent="0.3">
      <c r="A36" s="86"/>
      <c r="B36" s="85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</row>
    <row r="37" spans="1:77" ht="16.5" x14ac:dyDescent="0.3">
      <c r="A37" s="86"/>
      <c r="B37" s="85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</row>
    <row r="38" spans="1:77" ht="16.5" x14ac:dyDescent="0.3">
      <c r="A38" s="86"/>
      <c r="B38" s="85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</row>
    <row r="39" spans="1:77" ht="16.5" x14ac:dyDescent="0.3">
      <c r="A39" s="86"/>
      <c r="B39" s="85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</row>
    <row r="40" spans="1:77" ht="16.5" x14ac:dyDescent="0.3">
      <c r="A40" s="86"/>
      <c r="B40" s="85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</row>
    <row r="41" spans="1:77" ht="16.5" x14ac:dyDescent="0.3">
      <c r="A41" s="86"/>
      <c r="B41" s="85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</row>
    <row r="42" spans="1:77" ht="16.5" x14ac:dyDescent="0.3">
      <c r="A42" s="86"/>
      <c r="B42" s="85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</row>
    <row r="43" spans="1:77" ht="16.5" x14ac:dyDescent="0.3">
      <c r="A43" s="86"/>
      <c r="B43" s="85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</row>
    <row r="44" spans="1:77" ht="16.5" x14ac:dyDescent="0.3">
      <c r="A44" s="86"/>
      <c r="B44" s="8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</row>
    <row r="45" spans="1:77" ht="16.5" x14ac:dyDescent="0.3">
      <c r="A45" s="86"/>
      <c r="B45" s="85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</row>
    <row r="46" spans="1:77" ht="16.5" x14ac:dyDescent="0.3">
      <c r="A46" s="86"/>
      <c r="B46" s="85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</row>
    <row r="47" spans="1:77" ht="16.5" x14ac:dyDescent="0.3">
      <c r="A47" s="86"/>
      <c r="B47" s="85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</row>
    <row r="48" spans="1:77" ht="16.5" x14ac:dyDescent="0.3">
      <c r="A48" s="86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</row>
    <row r="49" spans="1:77" ht="16.5" x14ac:dyDescent="0.3">
      <c r="A49" s="86"/>
      <c r="B49" s="8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</row>
    <row r="50" spans="1:77" s="83" customFormat="1" ht="16.5" x14ac:dyDescent="0.3">
      <c r="A50" s="86"/>
      <c r="B50" s="85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</row>
    <row r="51" spans="1:77" s="83" customFormat="1" ht="16.5" x14ac:dyDescent="0.3">
      <c r="A51" s="86"/>
      <c r="B51" s="85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</row>
    <row r="52" spans="1:77" s="83" customFormat="1" ht="16.5" x14ac:dyDescent="0.3">
      <c r="A52" s="86"/>
      <c r="B52" s="85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</row>
    <row r="53" spans="1:77" s="83" customFormat="1" ht="16.5" x14ac:dyDescent="0.3">
      <c r="A53" s="86"/>
      <c r="B53" s="85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</row>
    <row r="54" spans="1:77" s="83" customFormat="1" ht="16.5" x14ac:dyDescent="0.3">
      <c r="A54" s="86"/>
      <c r="B54" s="85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</row>
    <row r="55" spans="1:77" s="83" customFormat="1" ht="16.5" x14ac:dyDescent="0.3">
      <c r="A55" s="86"/>
      <c r="B55" s="85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</row>
    <row r="56" spans="1:77" s="83" customFormat="1" ht="16.5" x14ac:dyDescent="0.3">
      <c r="A56" s="86"/>
      <c r="B56" s="85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</row>
    <row r="57" spans="1:77" s="83" customFormat="1" ht="16.5" x14ac:dyDescent="0.3">
      <c r="A57" s="86"/>
      <c r="B57" s="85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</row>
    <row r="58" spans="1:77" s="83" customFormat="1" ht="16.5" x14ac:dyDescent="0.3">
      <c r="A58" s="86"/>
      <c r="B58" s="85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</row>
    <row r="59" spans="1:77" s="83" customFormat="1" ht="16.5" x14ac:dyDescent="0.3">
      <c r="A59" s="86"/>
      <c r="B59" s="85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</row>
    <row r="60" spans="1:77" s="83" customFormat="1" ht="16.5" x14ac:dyDescent="0.3">
      <c r="A60" s="86"/>
      <c r="B60" s="85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</row>
    <row r="61" spans="1:77" s="83" customFormat="1" ht="16.5" x14ac:dyDescent="0.3">
      <c r="A61" s="86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</row>
    <row r="62" spans="1:77" s="83" customFormat="1" ht="16.5" x14ac:dyDescent="0.3">
      <c r="A62" s="86"/>
      <c r="B62" s="85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</row>
    <row r="63" spans="1:77" s="83" customFormat="1" ht="16.5" x14ac:dyDescent="0.3">
      <c r="A63" s="86"/>
      <c r="B63" s="85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</row>
    <row r="64" spans="1:77" s="83" customFormat="1" ht="16.5" x14ac:dyDescent="0.3">
      <c r="A64" s="86"/>
      <c r="B64" s="85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</row>
    <row r="65" spans="1:77" s="83" customFormat="1" ht="16.5" x14ac:dyDescent="0.3">
      <c r="A65" s="86"/>
      <c r="B65" s="85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</row>
    <row r="66" spans="1:77" s="83" customFormat="1" ht="16.5" x14ac:dyDescent="0.3">
      <c r="A66" s="86"/>
      <c r="B66" s="85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</row>
    <row r="67" spans="1:77" s="83" customFormat="1" ht="16.5" x14ac:dyDescent="0.3">
      <c r="A67" s="86"/>
      <c r="B67" s="85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</row>
    <row r="68" spans="1:77" s="83" customFormat="1" ht="16.5" x14ac:dyDescent="0.3">
      <c r="A68" s="86"/>
      <c r="B68" s="85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</row>
    <row r="69" spans="1:77" s="83" customFormat="1" ht="16.5" x14ac:dyDescent="0.3">
      <c r="A69" s="86"/>
      <c r="B69" s="85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</row>
    <row r="70" spans="1:77" s="83" customFormat="1" ht="16.5" x14ac:dyDescent="0.3">
      <c r="A70" s="86"/>
      <c r="B70" s="85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</row>
    <row r="71" spans="1:77" s="83" customFormat="1" ht="16.5" x14ac:dyDescent="0.3">
      <c r="A71" s="86"/>
      <c r="B71" s="85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</row>
    <row r="72" spans="1:77" s="83" customFormat="1" ht="16.5" x14ac:dyDescent="0.3">
      <c r="A72" s="86"/>
      <c r="B72" s="85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</row>
    <row r="73" spans="1:77" s="83" customFormat="1" ht="16.5" x14ac:dyDescent="0.3">
      <c r="A73" s="86"/>
      <c r="B73" s="85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</row>
    <row r="74" spans="1:77" s="83" customFormat="1" ht="16.5" x14ac:dyDescent="0.3">
      <c r="A74" s="86"/>
      <c r="B74" s="85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</row>
    <row r="75" spans="1:77" s="83" customFormat="1" ht="16.5" x14ac:dyDescent="0.3">
      <c r="A75" s="86"/>
      <c r="B75" s="85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</row>
    <row r="76" spans="1:77" s="83" customFormat="1" ht="16.5" x14ac:dyDescent="0.3">
      <c r="A76" s="86"/>
      <c r="B76" s="85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</row>
    <row r="77" spans="1:77" s="83" customFormat="1" ht="16.5" x14ac:dyDescent="0.3">
      <c r="A77" s="86"/>
      <c r="B77" s="85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</row>
    <row r="78" spans="1:77" s="83" customFormat="1" ht="16.5" x14ac:dyDescent="0.3">
      <c r="A78" s="86"/>
      <c r="B78" s="85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</row>
    <row r="79" spans="1:77" s="83" customFormat="1" ht="16.5" x14ac:dyDescent="0.3">
      <c r="A79" s="86"/>
      <c r="B79" s="85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</row>
    <row r="80" spans="1:77" s="83" customFormat="1" ht="16.5" x14ac:dyDescent="0.3">
      <c r="A80" s="86"/>
      <c r="B80" s="85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</row>
    <row r="81" spans="1:77" s="83" customFormat="1" ht="16.5" x14ac:dyDescent="0.3">
      <c r="A81" s="86"/>
      <c r="B81" s="85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</row>
    <row r="82" spans="1:77" s="83" customFormat="1" ht="16.5" x14ac:dyDescent="0.3">
      <c r="A82" s="86"/>
      <c r="B82" s="85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</row>
    <row r="83" spans="1:77" s="83" customFormat="1" ht="16.5" x14ac:dyDescent="0.3">
      <c r="A83" s="86"/>
      <c r="B83" s="85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</row>
    <row r="84" spans="1:77" s="83" customFormat="1" ht="16.5" x14ac:dyDescent="0.3">
      <c r="A84" s="86"/>
      <c r="B84" s="85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</row>
    <row r="85" spans="1:77" s="83" customFormat="1" ht="16.5" x14ac:dyDescent="0.3">
      <c r="A85" s="86"/>
      <c r="B85" s="85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</row>
    <row r="86" spans="1:77" s="83" customFormat="1" ht="16.5" x14ac:dyDescent="0.3">
      <c r="A86" s="86"/>
      <c r="B86" s="85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</row>
    <row r="87" spans="1:77" s="83" customFormat="1" ht="16.5" x14ac:dyDescent="0.3">
      <c r="A87" s="86"/>
      <c r="B87" s="85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</row>
    <row r="88" spans="1:77" s="83" customFormat="1" ht="16.5" x14ac:dyDescent="0.3">
      <c r="A88" s="86"/>
      <c r="B88" s="85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</row>
    <row r="89" spans="1:77" s="83" customFormat="1" ht="16.5" x14ac:dyDescent="0.3">
      <c r="A89" s="86"/>
      <c r="B89" s="85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</row>
    <row r="90" spans="1:77" s="83" customFormat="1" ht="16.5" x14ac:dyDescent="0.3">
      <c r="A90" s="86"/>
      <c r="B90" s="85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</row>
    <row r="91" spans="1:77" s="83" customFormat="1" ht="16.5" x14ac:dyDescent="0.3">
      <c r="A91" s="86"/>
      <c r="B91" s="85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</row>
    <row r="92" spans="1:77" s="83" customFormat="1" ht="16.5" x14ac:dyDescent="0.3">
      <c r="A92" s="86"/>
      <c r="B92" s="85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</row>
    <row r="93" spans="1:77" s="83" customFormat="1" ht="16.5" x14ac:dyDescent="0.3">
      <c r="A93" s="86"/>
      <c r="B93" s="85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</row>
    <row r="94" spans="1:77" s="83" customFormat="1" ht="16.5" x14ac:dyDescent="0.3">
      <c r="A94" s="86"/>
      <c r="B94" s="85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</row>
    <row r="95" spans="1:77" s="83" customFormat="1" ht="16.5" x14ac:dyDescent="0.3">
      <c r="A95" s="86"/>
      <c r="B95" s="85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</row>
    <row r="96" spans="1:77" s="83" customFormat="1" ht="16.5" x14ac:dyDescent="0.3">
      <c r="A96" s="86"/>
      <c r="B96" s="85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</row>
    <row r="97" spans="1:77" s="83" customFormat="1" ht="16.5" x14ac:dyDescent="0.3">
      <c r="A97" s="86"/>
      <c r="B97" s="85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</row>
    <row r="98" spans="1:77" s="83" customFormat="1" ht="16.5" x14ac:dyDescent="0.3">
      <c r="A98" s="86"/>
      <c r="B98" s="85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</row>
    <row r="99" spans="1:77" s="83" customFormat="1" ht="16.5" x14ac:dyDescent="0.3">
      <c r="A99" s="86"/>
      <c r="B99" s="85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</row>
    <row r="100" spans="1:77" s="83" customFormat="1" ht="16.5" x14ac:dyDescent="0.3">
      <c r="A100" s="86"/>
      <c r="B100" s="85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</row>
    <row r="101" spans="1:77" s="83" customFormat="1" ht="16.5" x14ac:dyDescent="0.3">
      <c r="A101" s="86"/>
      <c r="B101" s="85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</row>
    <row r="102" spans="1:77" s="83" customFormat="1" ht="16.5" x14ac:dyDescent="0.3">
      <c r="A102" s="86"/>
      <c r="B102" s="85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</row>
    <row r="103" spans="1:77" s="83" customFormat="1" ht="16.5" x14ac:dyDescent="0.3">
      <c r="A103" s="86"/>
      <c r="B103" s="85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</row>
    <row r="104" spans="1:77" s="83" customFormat="1" ht="16.5" x14ac:dyDescent="0.3">
      <c r="A104" s="86"/>
      <c r="B104" s="85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</row>
    <row r="105" spans="1:77" s="83" customFormat="1" ht="16.5" x14ac:dyDescent="0.3">
      <c r="A105" s="86"/>
      <c r="B105" s="85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</row>
    <row r="106" spans="1:77" s="83" customFormat="1" ht="16.5" x14ac:dyDescent="0.3">
      <c r="A106" s="86"/>
      <c r="B106" s="85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</row>
    <row r="107" spans="1:77" s="83" customFormat="1" ht="16.5" x14ac:dyDescent="0.3">
      <c r="A107" s="86"/>
      <c r="B107" s="85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</row>
    <row r="108" spans="1:77" s="83" customFormat="1" ht="16.5" x14ac:dyDescent="0.3">
      <c r="A108" s="86"/>
      <c r="B108" s="85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</row>
    <row r="109" spans="1:77" s="83" customFormat="1" ht="16.5" x14ac:dyDescent="0.3">
      <c r="A109" s="86"/>
      <c r="B109" s="85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</row>
    <row r="110" spans="1:77" s="83" customFormat="1" ht="16.5" x14ac:dyDescent="0.3">
      <c r="A110" s="86"/>
      <c r="B110" s="85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</row>
    <row r="111" spans="1:77" s="83" customFormat="1" ht="16.5" x14ac:dyDescent="0.3">
      <c r="A111" s="86"/>
      <c r="B111" s="85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</row>
    <row r="112" spans="1:77" s="83" customFormat="1" ht="16.5" x14ac:dyDescent="0.3">
      <c r="A112" s="86"/>
      <c r="B112" s="85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</row>
    <row r="113" spans="1:77" s="83" customFormat="1" ht="16.5" x14ac:dyDescent="0.3">
      <c r="A113" s="86"/>
      <c r="B113" s="85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</row>
    <row r="114" spans="1:77" s="83" customFormat="1" ht="16.5" x14ac:dyDescent="0.3">
      <c r="A114" s="86"/>
      <c r="B114" s="85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</row>
    <row r="115" spans="1:77" s="83" customFormat="1" ht="16.5" x14ac:dyDescent="0.3">
      <c r="A115" s="86"/>
      <c r="B115" s="85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</row>
    <row r="116" spans="1:77" s="83" customFormat="1" ht="16.5" x14ac:dyDescent="0.3">
      <c r="A116" s="86"/>
      <c r="B116" s="85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</row>
    <row r="117" spans="1:77" s="83" customFormat="1" ht="16.5" x14ac:dyDescent="0.3">
      <c r="A117" s="86"/>
      <c r="B117" s="85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</row>
    <row r="118" spans="1:77" s="83" customFormat="1" ht="16.5" x14ac:dyDescent="0.3">
      <c r="A118" s="86"/>
      <c r="B118" s="85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</row>
    <row r="119" spans="1:77" s="83" customFormat="1" ht="16.5" x14ac:dyDescent="0.3">
      <c r="A119" s="86"/>
      <c r="B119" s="85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</row>
    <row r="120" spans="1:77" s="83" customFormat="1" ht="16.5" x14ac:dyDescent="0.3">
      <c r="A120" s="86"/>
      <c r="B120" s="85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</row>
    <row r="121" spans="1:77" s="83" customFormat="1" ht="16.5" x14ac:dyDescent="0.3">
      <c r="A121" s="86"/>
      <c r="B121" s="85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</row>
    <row r="122" spans="1:77" s="83" customFormat="1" ht="16.5" x14ac:dyDescent="0.3">
      <c r="A122" s="86"/>
      <c r="B122" s="85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</row>
    <row r="123" spans="1:77" s="83" customFormat="1" ht="16.5" x14ac:dyDescent="0.3">
      <c r="A123" s="86"/>
      <c r="B123" s="85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</row>
    <row r="124" spans="1:77" ht="16.5" x14ac:dyDescent="0.3">
      <c r="A124" s="86"/>
      <c r="B124" s="85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</row>
    <row r="125" spans="1:77" ht="16.5" x14ac:dyDescent="0.3">
      <c r="A125" s="86"/>
      <c r="B125" s="85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</row>
    <row r="126" spans="1:77" ht="16.5" x14ac:dyDescent="0.3">
      <c r="A126" s="86"/>
      <c r="B126" s="85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</row>
    <row r="127" spans="1:77" ht="16.5" x14ac:dyDescent="0.3">
      <c r="A127" s="86"/>
      <c r="B127" s="85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</row>
    <row r="128" spans="1:77" ht="16.5" x14ac:dyDescent="0.3">
      <c r="A128" s="86"/>
      <c r="B128" s="85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</row>
    <row r="129" spans="1:77" ht="16.5" x14ac:dyDescent="0.3">
      <c r="A129" s="86"/>
      <c r="B129" s="85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Munkalap2_</vt:lpstr>
      <vt:lpstr>MP-07</vt:lpstr>
      <vt:lpstr>Alapa</vt:lpstr>
      <vt:lpstr>Munkalap2_!Nyomtatási_cím</vt:lpstr>
      <vt:lpstr>'MP-07'!Nyomtatási_terület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v.1.22.2021.0.0#2022-05-06</dc:description>
  <cp:lastModifiedBy>PC</cp:lastModifiedBy>
  <dcterms:created xsi:type="dcterms:W3CDTF">2014-08-12T09:53:01Z</dcterms:created>
  <dcterms:modified xsi:type="dcterms:W3CDTF">2022-05-10T13:59:43Z</dcterms:modified>
</cp:coreProperties>
</file>