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09F5C1CA-8767-441F-8C6B-182D2FAF9F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4" sheetId="7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  <c r="E2" i="74" l="1"/>
  <c r="D2" i="74"/>
  <c r="I30" i="74"/>
  <c r="F5" i="74"/>
  <c r="L10" i="74"/>
  <c r="K10" i="74"/>
  <c r="H10" i="74"/>
  <c r="A4" i="74"/>
  <c r="F4" i="74"/>
  <c r="A5" i="74"/>
  <c r="I5" i="74"/>
  <c r="H11" i="74"/>
  <c r="H30" i="74" s="1"/>
  <c r="K11" i="74"/>
  <c r="L11" i="74"/>
  <c r="H12" i="74"/>
  <c r="K12" i="74"/>
  <c r="L12" i="74"/>
  <c r="M12" i="74" s="1"/>
  <c r="N12" i="74" s="1"/>
  <c r="H13" i="74"/>
  <c r="K13" i="74"/>
  <c r="L13" i="74"/>
  <c r="M13" i="74" s="1"/>
  <c r="N13" i="74" s="1"/>
  <c r="O13" i="74" s="1"/>
  <c r="H14" i="74"/>
  <c r="K14" i="74"/>
  <c r="L14" i="74"/>
  <c r="M14" i="74" s="1"/>
  <c r="N14" i="74" s="1"/>
  <c r="H15" i="74"/>
  <c r="K15" i="74"/>
  <c r="L15" i="74"/>
  <c r="M15" i="74" s="1"/>
  <c r="N15" i="74"/>
  <c r="H16" i="74"/>
  <c r="K16" i="74"/>
  <c r="L16" i="74"/>
  <c r="H17" i="74"/>
  <c r="K17" i="74"/>
  <c r="L17" i="74"/>
  <c r="M17" i="74" s="1"/>
  <c r="H18" i="74"/>
  <c r="K18" i="74"/>
  <c r="L18" i="74"/>
  <c r="M18" i="74" s="1"/>
  <c r="H19" i="74"/>
  <c r="K19" i="74"/>
  <c r="L19" i="74"/>
  <c r="H20" i="74"/>
  <c r="K20" i="74"/>
  <c r="L20" i="74"/>
  <c r="H21" i="74"/>
  <c r="K21" i="74"/>
  <c r="L21" i="74"/>
  <c r="M21" i="74" s="1"/>
  <c r="H22" i="74"/>
  <c r="K22" i="74"/>
  <c r="L22" i="74"/>
  <c r="M22" i="74" s="1"/>
  <c r="H23" i="74"/>
  <c r="K23" i="74"/>
  <c r="L23" i="74"/>
  <c r="H24" i="74"/>
  <c r="K24" i="74"/>
  <c r="L24" i="74"/>
  <c r="M24" i="74" s="1"/>
  <c r="H25" i="74"/>
  <c r="K25" i="74"/>
  <c r="L25" i="74"/>
  <c r="H26" i="74"/>
  <c r="K26" i="74"/>
  <c r="L26" i="74"/>
  <c r="M26" i="74" s="1"/>
  <c r="H27" i="74"/>
  <c r="K27" i="74"/>
  <c r="L27" i="74"/>
  <c r="H28" i="74"/>
  <c r="K28" i="74"/>
  <c r="L28" i="74"/>
  <c r="M28" i="74" s="1"/>
  <c r="H29" i="74"/>
  <c r="K29" i="74"/>
  <c r="L29" i="74"/>
  <c r="M25" i="74"/>
  <c r="N17" i="74"/>
  <c r="M16" i="74"/>
  <c r="N16" i="74" s="1"/>
  <c r="N25" i="74"/>
  <c r="N20" i="74" l="1"/>
  <c r="M20" i="74"/>
  <c r="O25" i="74"/>
  <c r="O17" i="74"/>
  <c r="O15" i="74"/>
  <c r="N18" i="74"/>
  <c r="O18" i="74" s="1"/>
  <c r="N26" i="74"/>
  <c r="O26" i="74" s="1"/>
  <c r="O14" i="74"/>
  <c r="M29" i="74"/>
  <c r="O12" i="74"/>
  <c r="M10" i="74"/>
  <c r="M11" i="74"/>
  <c r="N11" i="74" s="1"/>
  <c r="L30" i="74"/>
  <c r="M27" i="74"/>
  <c r="N27" i="74" s="1"/>
  <c r="M23" i="74"/>
  <c r="N23" i="74" s="1"/>
  <c r="M19" i="74"/>
  <c r="N21" i="74"/>
  <c r="O21" i="74" s="1"/>
  <c r="N28" i="74"/>
  <c r="O28" i="74" s="1"/>
  <c r="N24" i="74"/>
  <c r="O24" i="74" s="1"/>
  <c r="K30" i="74"/>
  <c r="N22" i="74"/>
  <c r="O22" i="74" s="1"/>
  <c r="O20" i="74"/>
  <c r="O16" i="74"/>
  <c r="N19" i="74" l="1"/>
  <c r="O19" i="74" s="1"/>
  <c r="O27" i="74"/>
  <c r="N10" i="74"/>
  <c r="O10" i="74" s="1"/>
  <c r="N29" i="74"/>
  <c r="O29" i="74" s="1"/>
  <c r="O11" i="74"/>
  <c r="M30" i="74"/>
  <c r="O23" i="74"/>
  <c r="N30" i="74" l="1"/>
  <c r="O30" i="74"/>
</calcChain>
</file>

<file path=xl/sharedStrings.xml><?xml version="1.0" encoding="utf-8"?>
<sst xmlns="http://schemas.openxmlformats.org/spreadsheetml/2006/main" count="94" uniqueCount="76">
  <si>
    <t xml:space="preserve"> </t>
  </si>
  <si>
    <t>Dátum:</t>
  </si>
  <si>
    <t>Készítette:</t>
  </si>
  <si>
    <t>Következtetés:</t>
  </si>
  <si>
    <t>Fordulónap:</t>
  </si>
  <si>
    <t>Sorszám</t>
  </si>
  <si>
    <t>Megnevezés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</si>
  <si>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</si>
  <si>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</si>
  <si>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</si>
  <si>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</si>
  <si>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</si>
  <si>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</si>
  <si>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</si>
  <si>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</si>
  <si>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</si>
  <si>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</si>
  <si>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</si>
  <si>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</si>
  <si>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</si>
  <si>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</si>
  <si>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</si>
  <si>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</si>
  <si>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</si>
  <si>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</si>
  <si>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</si>
  <si>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</si>
  <si>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</si>
  <si>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Jelentős a nyilvántartási egységár %-ban</t>
  </si>
  <si>
    <t>Áthozat:</t>
  </si>
  <si>
    <t>Bekerülési érték</t>
  </si>
  <si>
    <t>Utolsó értékelés dátuma</t>
  </si>
  <si>
    <t>Nyilv. egységár</t>
  </si>
  <si>
    <t>F.napi készlet</t>
  </si>
  <si>
    <t>Könyv szerinti érték</t>
  </si>
  <si>
    <t>Piaci érték M-kor</t>
  </si>
  <si>
    <t>Nyitó értékvesztés</t>
  </si>
  <si>
    <t>Értékvesztés visszaírása</t>
  </si>
  <si>
    <t>Záró értékvesztés</t>
  </si>
  <si>
    <t>Összesen</t>
  </si>
  <si>
    <t>Átvitel:</t>
  </si>
  <si>
    <t>Nyilv. Szám</t>
  </si>
  <si>
    <t>VÁSÁROLT KÉSZLETEK ÉRTÉKELÉSE</t>
  </si>
  <si>
    <t>Mérlegkészítés napja:</t>
  </si>
  <si>
    <t>KM-BI-10-4</t>
  </si>
  <si>
    <t>Tartós (napokban):</t>
  </si>
  <si>
    <t>Ellenőrizte:</t>
  </si>
  <si>
    <t>MUNKALAP</t>
  </si>
  <si>
    <t>Ügyfél neve:</t>
  </si>
  <si>
    <t>Eredmény:</t>
  </si>
  <si>
    <t>Piaci egys. ár M-kor</t>
  </si>
  <si>
    <t xml:space="preserve">                                                            </t>
  </si>
  <si>
    <t>Különbözet végleges?</t>
  </si>
  <si>
    <t>IGEN</t>
  </si>
  <si>
    <t>NEM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</si>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</sst>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5" fillId="0" borderId="0"/>
  </cellStyleXfs>
  <cellXfs count="124">
    <xf numFmtId="0" fontId="0" fillId="0" borderId="0" xfId="0"/>
    <xf numFmtId="0" fontId="12" fillId="3" borderId="0" xfId="0" applyFont="1" applyFill="1"/>
    <xf numFmtId="0" fontId="10" fillId="2" borderId="0" xfId="61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2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8" applyFont="1" applyFill="1"/>
    <xf numFmtId="0" fontId="12" fillId="3" borderId="0" xfId="48" applyFont="1" applyFill="1"/>
    <xf numFmtId="0" fontId="12" fillId="2" borderId="5" xfId="58" applyFont="1" applyFill="1" applyBorder="1"/>
    <xf numFmtId="0" fontId="12" fillId="2" borderId="6" xfId="58" applyFont="1" applyFill="1" applyBorder="1" applyProtection="1">
      <protection locked="0" hidden="1"/>
    </xf>
    <xf numFmtId="0" fontId="12" fillId="2" borderId="0" xfId="58" applyFont="1" applyFill="1" applyBorder="1" applyProtection="1">
      <protection locked="0" hidden="1"/>
    </xf>
    <xf numFmtId="0" fontId="12" fillId="2" borderId="2" xfId="48" applyFont="1" applyFill="1" applyBorder="1"/>
    <xf numFmtId="0" fontId="12" fillId="2" borderId="4" xfId="58" applyFont="1" applyFill="1" applyBorder="1" applyProtection="1">
      <protection locked="0" hidden="1"/>
    </xf>
    <xf numFmtId="0" fontId="12" fillId="3" borderId="0" xfId="58" applyFont="1" applyFill="1"/>
    <xf numFmtId="0" fontId="10" fillId="2" borderId="0" xfId="58" applyFont="1" applyFill="1" applyBorder="1" applyAlignment="1"/>
    <xf numFmtId="0" fontId="12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2" fillId="3" borderId="0" xfId="58" applyFont="1" applyFill="1" applyAlignment="1"/>
    <xf numFmtId="0" fontId="15" fillId="0" borderId="0" xfId="58" applyFont="1" applyBorder="1"/>
    <xf numFmtId="0" fontId="9" fillId="0" borderId="0" xfId="58" applyFont="1" applyBorder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2" fillId="2" borderId="0" xfId="48" applyFont="1" applyFill="1" applyBorder="1"/>
    <xf numFmtId="0" fontId="12" fillId="2" borderId="0" xfId="48" applyFont="1" applyFill="1"/>
    <xf numFmtId="0" fontId="13" fillId="2" borderId="0" xfId="58" applyFont="1" applyFill="1" applyBorder="1"/>
    <xf numFmtId="0" fontId="14" fillId="2" borderId="7" xfId="58" applyFont="1" applyFill="1" applyBorder="1" applyProtection="1">
      <protection locked="0" hidden="1"/>
    </xf>
    <xf numFmtId="0" fontId="14" fillId="0" borderId="8" xfId="58" applyFont="1" applyBorder="1" applyAlignment="1" applyProtection="1">
      <alignment horizontal="center" vertical="center"/>
      <protection locked="0" hidden="1"/>
    </xf>
    <xf numFmtId="0" fontId="14" fillId="0" borderId="9" xfId="58" applyFont="1" applyBorder="1" applyAlignment="1" applyProtection="1">
      <alignment horizontal="center" vertical="center" wrapText="1"/>
      <protection locked="0" hidden="1"/>
    </xf>
    <xf numFmtId="0" fontId="14" fillId="0" borderId="10" xfId="58" applyFont="1" applyBorder="1" applyAlignment="1" applyProtection="1">
      <alignment horizontal="center" vertical="center" wrapText="1"/>
      <protection locked="0" hidden="1"/>
    </xf>
    <xf numFmtId="0" fontId="14" fillId="0" borderId="11" xfId="58" applyFont="1" applyBorder="1" applyAlignment="1" applyProtection="1">
      <alignment horizontal="center" vertical="center" wrapText="1"/>
      <protection locked="0" hidden="1"/>
    </xf>
    <xf numFmtId="0" fontId="15" fillId="2" borderId="12" xfId="58" applyFont="1" applyFill="1" applyBorder="1" applyAlignment="1" applyProtection="1">
      <alignment horizontal="center"/>
      <protection locked="0" hidden="1"/>
    </xf>
    <xf numFmtId="165" fontId="15" fillId="2" borderId="13" xfId="58" applyNumberFormat="1" applyFont="1" applyFill="1" applyBorder="1" applyProtection="1">
      <protection locked="0" hidden="1"/>
    </xf>
    <xf numFmtId="165" fontId="15" fillId="2" borderId="13" xfId="58" applyNumberFormat="1" applyFont="1" applyFill="1" applyBorder="1" applyAlignment="1" applyProtection="1">
      <alignment horizontal="right"/>
      <protection locked="0" hidden="1"/>
    </xf>
    <xf numFmtId="165" fontId="15" fillId="2" borderId="14" xfId="58" applyNumberFormat="1" applyFont="1" applyFill="1" applyBorder="1" applyProtection="1">
      <protection locked="0" hidden="1"/>
    </xf>
    <xf numFmtId="0" fontId="9" fillId="2" borderId="15" xfId="58" applyFont="1" applyFill="1" applyBorder="1" applyAlignment="1">
      <alignment horizontal="right"/>
    </xf>
    <xf numFmtId="165" fontId="9" fillId="2" borderId="15" xfId="58" applyNumberFormat="1" applyFont="1" applyFill="1" applyBorder="1" applyAlignment="1">
      <alignment horizontal="right"/>
    </xf>
    <xf numFmtId="165" fontId="14" fillId="2" borderId="15" xfId="58" applyNumberFormat="1" applyFont="1" applyFill="1" applyBorder="1"/>
    <xf numFmtId="165" fontId="14" fillId="2" borderId="16" xfId="58" applyNumberFormat="1" applyFont="1" applyFill="1" applyBorder="1"/>
    <xf numFmtId="0" fontId="9" fillId="2" borderId="0" xfId="58" applyFont="1" applyFill="1" applyBorder="1"/>
    <xf numFmtId="0" fontId="14" fillId="2" borderId="17" xfId="58" applyFont="1" applyFill="1" applyBorder="1" applyAlignment="1" applyProtection="1">
      <alignment horizontal="center" vertical="center" wrapText="1"/>
      <protection locked="0" hidden="1"/>
    </xf>
    <xf numFmtId="0" fontId="15" fillId="4" borderId="0" xfId="58" applyFont="1" applyFill="1" applyBorder="1" applyAlignment="1" applyProtection="1">
      <alignment horizontal="center"/>
      <protection locked="0" hidden="1"/>
    </xf>
    <xf numFmtId="0" fontId="15" fillId="3" borderId="13" xfId="58" applyFont="1" applyFill="1" applyBorder="1" applyAlignment="1" applyProtection="1">
      <alignment horizontal="left"/>
      <protection locked="0" hidden="1"/>
    </xf>
    <xf numFmtId="165" fontId="15" fillId="3" borderId="13" xfId="58" applyNumberFormat="1" applyFont="1" applyFill="1" applyBorder="1" applyProtection="1">
      <protection locked="0" hidden="1"/>
    </xf>
    <xf numFmtId="14" fontId="15" fillId="3" borderId="13" xfId="58" applyNumberFormat="1" applyFont="1" applyFill="1" applyBorder="1" applyProtection="1">
      <protection locked="0" hidden="1"/>
    </xf>
    <xf numFmtId="9" fontId="15" fillId="3" borderId="13" xfId="58" applyNumberFormat="1" applyFont="1" applyFill="1" applyBorder="1" applyAlignment="1" applyProtection="1">
      <alignment horizontal="right"/>
      <protection locked="0" hidden="1"/>
    </xf>
    <xf numFmtId="0" fontId="15" fillId="3" borderId="13" xfId="58" applyFont="1" applyFill="1" applyBorder="1" applyAlignment="1" applyProtection="1">
      <alignment horizontal="center"/>
      <protection locked="0" hidden="1"/>
    </xf>
    <xf numFmtId="14" fontId="9" fillId="3" borderId="13" xfId="58" applyNumberFormat="1" applyFont="1" applyFill="1" applyBorder="1" applyAlignment="1">
      <alignment horizontal="center"/>
    </xf>
    <xf numFmtId="0" fontId="15" fillId="3" borderId="18" xfId="58" applyFont="1" applyFill="1" applyBorder="1" applyProtection="1">
      <protection locked="0" hidden="1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/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9" fillId="2" borderId="0" xfId="58" applyFont="1" applyFill="1" applyBorder="1" applyAlignment="1">
      <alignment horizontal="right"/>
    </xf>
    <xf numFmtId="0" fontId="12" fillId="0" borderId="0" xfId="58" applyFont="1" applyFill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31" fillId="6" borderId="0" xfId="58" applyFont="1" applyFill="1" applyAlignment="1">
      <alignment horizontal="center"/>
    </xf>
    <xf numFmtId="165" fontId="11" fillId="7" borderId="13" xfId="58" applyNumberFormat="1" applyFont="1" applyFill="1" applyBorder="1" applyAlignment="1" applyProtection="1">
      <alignment horizontal="center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3" fillId="5" borderId="0" xfId="0" applyFont="1" applyFill="1"/>
    <xf numFmtId="0" fontId="31" fillId="2" borderId="0" xfId="58" applyFont="1" applyFill="1" applyBorder="1"/>
    <xf numFmtId="0" fontId="36" fillId="8" borderId="0" xfId="66" applyFont="1" applyFill="1" applyAlignment="1">
      <alignment vertical="top"/>
    </xf>
    <xf numFmtId="0" fontId="37" fillId="5" borderId="0" xfId="66" applyFont="1" applyFill="1" applyAlignment="1">
      <alignment vertical="top" wrapText="1"/>
    </xf>
    <xf numFmtId="0" fontId="40" fillId="0" borderId="0" xfId="66" applyFont="1"/>
    <xf numFmtId="0" fontId="41" fillId="8" borderId="0" xfId="66" applyFont="1" applyFill="1" applyAlignment="1">
      <alignment horizontal="center" vertical="top" wrapText="1"/>
    </xf>
    <xf numFmtId="0" fontId="42" fillId="0" borderId="0" xfId="66" applyFont="1"/>
    <xf numFmtId="0" fontId="37" fillId="5" borderId="0" xfId="66" applyFont="1" applyFill="1"/>
    <xf numFmtId="0" fontId="41" fillId="8" borderId="0" xfId="66" applyFont="1" applyFill="1" applyAlignment="1">
      <alignment horizontal="right"/>
    </xf>
    <xf numFmtId="0" fontId="36" fillId="8" borderId="0" xfId="66" applyFont="1" applyFill="1" applyAlignment="1">
      <alignment horizontal="center"/>
    </xf>
    <xf numFmtId="14" fontId="36" fillId="0" borderId="0" xfId="66" applyNumberFormat="1" applyFont="1" applyAlignment="1">
      <alignment horizontal="center" vertical="top" wrapText="1"/>
    </xf>
    <xf numFmtId="0" fontId="38" fillId="5" borderId="0" xfId="66" applyFont="1" applyFill="1"/>
    <xf numFmtId="0" fontId="34" fillId="5" borderId="0" xfId="66" applyFont="1" applyFill="1"/>
    <xf numFmtId="0" fontId="43" fillId="8" borderId="21" xfId="66" applyFont="1" applyFill="1" applyBorder="1" applyAlignment="1">
      <alignment horizontal="left" vertical="top"/>
    </xf>
    <xf numFmtId="167" fontId="43" fillId="0" borderId="21" xfId="66" applyNumberFormat="1" applyFont="1" applyBorder="1" applyAlignment="1">
      <alignment horizontal="left" vertical="top" wrapText="1"/>
    </xf>
    <xf numFmtId="0" fontId="43" fillId="8" borderId="21" xfId="66" applyFont="1" applyFill="1" applyBorder="1" applyAlignment="1">
      <alignment horizontal="center" vertical="top"/>
    </xf>
    <xf numFmtId="0" fontId="37" fillId="0" borderId="0" xfId="66" applyFont="1"/>
    <xf numFmtId="0" fontId="38" fillId="5" borderId="22" xfId="66" applyFont="1" applyFill="1" applyBorder="1" applyAlignment="1" applyProtection="1">
      <alignment horizontal="center"/>
      <protection locked="0" hidden="1"/>
    </xf>
    <xf numFmtId="0" fontId="37" fillId="5" borderId="0" xfId="66" applyFont="1" applyFill="1" applyAlignment="1">
      <alignment horizontal="left"/>
    </xf>
    <xf numFmtId="167" fontId="43" fillId="5" borderId="21" xfId="66" applyNumberFormat="1" applyFont="1" applyFill="1" applyBorder="1" applyAlignment="1">
      <alignment horizontal="left"/>
    </xf>
    <xf numFmtId="167" fontId="36" fillId="0" borderId="21" xfId="66" applyNumberFormat="1" applyFont="1" applyBorder="1" applyAlignment="1">
      <alignment horizontal="right"/>
    </xf>
    <xf numFmtId="0" fontId="36" fillId="0" borderId="0" xfId="66" applyFont="1" applyAlignment="1">
      <alignment horizontal="left"/>
    </xf>
    <xf numFmtId="0" fontId="36" fillId="0" borderId="0" xfId="66" applyFont="1"/>
    <xf numFmtId="0" fontId="43" fillId="0" borderId="21" xfId="66" applyFont="1" applyBorder="1" applyAlignment="1">
      <alignment horizontal="left" vertical="top"/>
    </xf>
    <xf numFmtId="167" fontId="44" fillId="5" borderId="21" xfId="66" applyNumberFormat="1" applyFont="1" applyFill="1" applyBorder="1" applyAlignment="1">
      <alignment horizontal="left"/>
    </xf>
    <xf numFmtId="167" fontId="36" fillId="0" borderId="0" xfId="66" applyNumberFormat="1" applyFont="1" applyAlignment="1">
      <alignment horizontal="center"/>
    </xf>
    <xf numFmtId="0" fontId="43" fillId="8" borderId="0" xfId="66" applyFont="1" applyFill="1" applyAlignment="1">
      <alignment horizontal="left"/>
    </xf>
    <xf numFmtId="0" fontId="43" fillId="0" borderId="0" xfId="66" applyFont="1" applyAlignment="1">
      <alignment horizontal="left"/>
    </xf>
    <xf numFmtId="167" fontId="36" fillId="0" borderId="0" xfId="66" applyNumberFormat="1" applyFont="1" applyAlignment="1">
      <alignment horizontal="center" wrapText="1"/>
    </xf>
    <xf numFmtId="0" fontId="43" fillId="8" borderId="0" xfId="66" applyFont="1" applyFill="1" applyAlignment="1">
      <alignment horizontal="left" vertical="center"/>
    </xf>
    <xf numFmtId="0" fontId="39" fillId="0" borderId="0" xfId="66" applyFont="1" applyAlignment="1">
      <alignment vertical="top" wrapText="1"/>
    </xf>
    <xf numFmtId="0" fontId="43" fillId="0" borderId="0" xfId="66" applyFont="1"/>
    <xf numFmtId="0" fontId="38" fillId="8" borderId="0" xfId="66" applyFont="1" applyFill="1" applyAlignment="1">
      <alignment wrapText="1"/>
    </xf>
    <xf numFmtId="0" fontId="45" fillId="0" borderId="0" xfId="66" applyFont="1" applyAlignment="1">
      <alignment horizontal="justify" vertical="top"/>
    </xf>
    <xf numFmtId="0" fontId="45" fillId="5" borderId="0" xfId="66" applyFont="1" applyFill="1" applyAlignment="1">
      <alignment horizontal="justify" vertical="top" wrapText="1"/>
    </xf>
    <xf numFmtId="0" fontId="43" fillId="0" borderId="0" xfId="66" applyFont="1" applyAlignment="1">
      <alignment horizontal="left" vertical="center"/>
    </xf>
    <xf numFmtId="0" fontId="38" fillId="8" borderId="0" xfId="66" applyFont="1" applyFill="1" applyAlignment="1">
      <alignment vertical="center" wrapText="1"/>
    </xf>
    <xf numFmtId="167" fontId="46" fillId="0" borderId="0" xfId="66" applyNumberFormat="1" applyFont="1" applyAlignment="1">
      <alignment horizontal="left" vertical="top"/>
    </xf>
    <xf numFmtId="0" fontId="38" fillId="8" borderId="0" xfId="66" applyFont="1" applyFill="1" applyAlignment="1">
      <alignment vertical="center"/>
    </xf>
    <xf numFmtId="165" fontId="37" fillId="8" borderId="21" xfId="66" applyNumberFormat="1" applyFont="1" applyFill="1" applyBorder="1" applyAlignment="1">
      <alignment vertical="top" wrapText="1"/>
    </xf>
    <xf numFmtId="0" fontId="37" fillId="8" borderId="21" xfId="66" applyFont="1" applyFill="1" applyBorder="1" applyAlignment="1">
      <alignment horizontal="left" vertical="top" wrapText="1"/>
    </xf>
    <xf numFmtId="167" fontId="36" fillId="0" borderId="23" xfId="66" applyNumberFormat="1" applyFont="1" applyBorder="1" applyAlignment="1">
      <alignment horizontal="center"/>
    </xf>
    <xf numFmtId="167" fontId="36" fillId="0" borderId="24" xfId="66" applyNumberFormat="1" applyFont="1" applyBorder="1" applyAlignment="1">
      <alignment horizontal="center"/>
    </xf>
    <xf numFmtId="0" fontId="14" fillId="2" borderId="19" xfId="58" applyFont="1" applyFill="1" applyBorder="1" applyProtection="1">
      <protection locked="0" hidden="1"/>
    </xf>
    <xf numFmtId="0" fontId="14" fillId="2" borderId="20" xfId="58" applyFont="1" applyFill="1" applyBorder="1" applyProtection="1">
      <protection locked="0" hidden="1"/>
    </xf>
    <xf numFmtId="0" fontId="14" fillId="2" borderId="7" xfId="58" applyFont="1" applyFill="1" applyBorder="1" applyProtection="1"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0F2D-E208-4752-AF64-A9A7AE5C283C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5" customWidth="1"/>
    <col min="2" max="2" width="70" style="81" customWidth="1"/>
    <col min="3" max="6" width="13.5" style="85" customWidth="1"/>
    <col min="7" max="8" width="9" style="85" customWidth="1"/>
    <col min="9" max="9" width="11.5" style="85" bestFit="1" customWidth="1"/>
    <col min="10" max="29" width="9" style="85" customWidth="1"/>
    <col min="30" max="16384" width="9" style="85"/>
  </cols>
  <sheetData>
    <row r="1" spans="1:11" ht="18.75" x14ac:dyDescent="0.3">
      <c r="A1" s="82" t="s">
        <v>60</v>
      </c>
      <c r="B1" s="83" t="s">
        <v>47</v>
      </c>
      <c r="C1" s="84"/>
      <c r="D1" s="84"/>
      <c r="E1" s="84"/>
      <c r="F1" s="84"/>
    </row>
    <row r="2" spans="1:11" ht="18.75" x14ac:dyDescent="0.3">
      <c r="A2" s="84"/>
      <c r="B2" s="86"/>
      <c r="C2" s="84"/>
      <c r="D2" s="84"/>
      <c r="E2" s="84"/>
      <c r="F2" s="84"/>
    </row>
    <row r="3" spans="1:11" ht="18.75" x14ac:dyDescent="0.3">
      <c r="A3" s="82" t="s">
        <v>61</v>
      </c>
      <c r="B3" s="84"/>
      <c r="C3" s="87" t="s">
        <v>4</v>
      </c>
      <c r="D3" s="88" t="str">
        <f>IF(Alapa!F12=0,"",Alapa!F12)</f>
        <v/>
      </c>
      <c r="E3" s="84"/>
      <c r="F3" s="84"/>
      <c r="H3" s="89" t="s">
        <v>2</v>
      </c>
      <c r="I3" s="90" t="s">
        <v>62</v>
      </c>
    </row>
    <row r="4" spans="1:11" ht="16.5" customHeight="1" x14ac:dyDescent="0.3">
      <c r="A4" s="91" t="s">
        <v>48</v>
      </c>
      <c r="B4" s="92">
        <f>Alapa!C17</f>
        <v>0</v>
      </c>
      <c r="C4" s="93" t="s">
        <v>63</v>
      </c>
      <c r="D4" s="93" t="s">
        <v>64</v>
      </c>
      <c r="E4" s="94"/>
      <c r="F4" s="94"/>
      <c r="H4" s="95">
        <v>1</v>
      </c>
      <c r="I4" s="96" t="str">
        <f>IF(Alapa!F2=0,"",Alapa!F2)</f>
        <v/>
      </c>
      <c r="J4" s="96" t="str">
        <f>IF(Alapa!G2=0,"",Alapa!G2)</f>
        <v/>
      </c>
      <c r="K4" s="96" t="str">
        <f>IF(Alapa!H2=0,"",Alapa!H2)</f>
        <v/>
      </c>
    </row>
    <row r="5" spans="1:11" ht="16.5" customHeight="1" x14ac:dyDescent="0.3">
      <c r="A5" s="91" t="s">
        <v>65</v>
      </c>
      <c r="B5" s="97">
        <f>Alapa!C15</f>
        <v>0</v>
      </c>
      <c r="C5" s="98"/>
      <c r="D5" s="98"/>
      <c r="E5" s="99" t="s">
        <v>66</v>
      </c>
      <c r="F5" s="94"/>
      <c r="I5" s="96" t="str">
        <f>IF(Alapa!F3=0,"",Alapa!F3)</f>
        <v/>
      </c>
      <c r="J5" s="96" t="str">
        <f>IF(Alapa!G3=0,"",Alapa!G3)</f>
        <v/>
      </c>
      <c r="K5" s="96" t="str">
        <f>IF(Alapa!H3=0,"",Alapa!H3)</f>
        <v/>
      </c>
    </row>
    <row r="6" spans="1:11" ht="16.5" customHeight="1" x14ac:dyDescent="0.3">
      <c r="A6" s="91" t="s">
        <v>2</v>
      </c>
      <c r="B6" s="92" t="str">
        <f>IFERROR(VLOOKUP(H4,Alapa!$G$2:$H$22,2,FALSE),"")</f>
        <v/>
      </c>
      <c r="C6" s="119"/>
      <c r="D6" s="120"/>
      <c r="E6" s="100" t="s">
        <v>67</v>
      </c>
      <c r="F6" s="94"/>
      <c r="I6" s="96" t="str">
        <f>IF(Alapa!F4=0,"",Alapa!F4)</f>
        <v/>
      </c>
      <c r="J6" s="96" t="str">
        <f>IF(Alapa!G4=0,"",Alapa!G4)</f>
        <v/>
      </c>
      <c r="K6" s="96" t="str">
        <f>IF(Alapa!H4=0,"",Alapa!H4)</f>
        <v/>
      </c>
    </row>
    <row r="7" spans="1:11" ht="16.5" customHeight="1" x14ac:dyDescent="0.3">
      <c r="A7" s="101" t="s">
        <v>68</v>
      </c>
      <c r="B7" s="92" t="str">
        <f>IF(Alapa!O2=0,"",Alapa!O2)</f>
        <v/>
      </c>
      <c r="C7" s="98"/>
      <c r="D7" s="98"/>
      <c r="E7" s="99" t="s">
        <v>69</v>
      </c>
      <c r="F7" s="94"/>
    </row>
    <row r="8" spans="1:11" ht="16.5" customHeight="1" x14ac:dyDescent="0.3">
      <c r="A8" s="91" t="s">
        <v>70</v>
      </c>
      <c r="B8" s="102"/>
      <c r="C8" s="98"/>
      <c r="D8" s="98"/>
      <c r="E8" s="99" t="s">
        <v>71</v>
      </c>
      <c r="F8" s="94"/>
    </row>
    <row r="9" spans="1:11" ht="16.5" customHeight="1" x14ac:dyDescent="0.3">
      <c r="A9" s="91" t="s">
        <v>46</v>
      </c>
      <c r="B9" s="92" t="str">
        <f>IF(Alapa!N2=0,"",Alapa!N2)</f>
        <v/>
      </c>
      <c r="C9" s="98"/>
      <c r="D9" s="98"/>
      <c r="E9" s="99" t="s">
        <v>72</v>
      </c>
      <c r="F9" s="94"/>
    </row>
    <row r="10" spans="1:11" x14ac:dyDescent="0.3">
      <c r="A10" s="103"/>
      <c r="B10" s="104" t="s">
        <v>73</v>
      </c>
      <c r="C10" s="94"/>
      <c r="D10" s="94"/>
      <c r="E10" s="94"/>
      <c r="F10" s="94"/>
    </row>
    <row r="11" spans="1:11" x14ac:dyDescent="0.3">
      <c r="A11" s="103"/>
      <c r="B11" s="104" t="s">
        <v>59</v>
      </c>
      <c r="C11" s="94"/>
      <c r="D11" s="94"/>
      <c r="E11" s="105"/>
      <c r="F11" s="94"/>
    </row>
    <row r="12" spans="1:11" x14ac:dyDescent="0.3">
      <c r="A12" s="106"/>
      <c r="B12" s="107" t="s">
        <v>74</v>
      </c>
      <c r="C12" s="94"/>
      <c r="D12" s="94"/>
      <c r="E12" s="105"/>
      <c r="F12" s="94"/>
    </row>
    <row r="13" spans="1:11" ht="16.5" customHeight="1" x14ac:dyDescent="0.3">
      <c r="A13" s="80" t="s">
        <v>56</v>
      </c>
      <c r="B13" s="108" t="s">
        <v>75</v>
      </c>
      <c r="C13" s="94"/>
      <c r="D13" s="94"/>
      <c r="E13" s="99"/>
      <c r="F13" s="94"/>
    </row>
    <row r="14" spans="1:11" ht="16.5" customHeight="1" x14ac:dyDescent="0.3">
      <c r="A14" s="80" t="s">
        <v>57</v>
      </c>
      <c r="B14" s="108" t="s">
        <v>75</v>
      </c>
      <c r="C14" s="94"/>
      <c r="D14" s="94"/>
      <c r="E14" s="99"/>
      <c r="F14" s="94"/>
    </row>
    <row r="15" spans="1:11" ht="16.5" customHeight="1" x14ac:dyDescent="0.3">
      <c r="A15" s="80" t="s">
        <v>58</v>
      </c>
      <c r="B15" s="108" t="s">
        <v>75</v>
      </c>
      <c r="C15" s="94"/>
      <c r="D15" s="94"/>
      <c r="E15" s="94"/>
      <c r="F15" s="94"/>
    </row>
    <row r="16" spans="1:11" ht="16.5" customHeight="1" x14ac:dyDescent="0.3">
      <c r="A16" s="109" t="s">
        <v>49</v>
      </c>
      <c r="B16" s="110"/>
      <c r="C16" s="94"/>
      <c r="D16" s="94"/>
      <c r="E16" s="94"/>
      <c r="F16" s="94"/>
    </row>
    <row r="17" spans="1:6" x14ac:dyDescent="0.3">
      <c r="A17" s="111"/>
      <c r="B17" s="112"/>
      <c r="C17" s="94"/>
      <c r="D17" s="94"/>
      <c r="E17" s="94"/>
      <c r="F17" s="94"/>
    </row>
    <row r="18" spans="1:6" ht="16.5" customHeight="1" x14ac:dyDescent="0.3">
      <c r="A18" s="113" t="s">
        <v>3</v>
      </c>
      <c r="B18" s="114"/>
      <c r="C18" s="94"/>
      <c r="D18" s="94"/>
      <c r="E18" s="94"/>
      <c r="F18" s="94"/>
    </row>
    <row r="19" spans="1:6" x14ac:dyDescent="0.3">
      <c r="A19" s="111"/>
      <c r="B19" s="112"/>
      <c r="C19" s="94"/>
      <c r="D19" s="94"/>
      <c r="E19" s="94"/>
      <c r="F19" s="94"/>
    </row>
    <row r="20" spans="1:6" ht="16.5" customHeight="1" x14ac:dyDescent="0.3">
      <c r="A20" s="115">
        <f>Alapa!U95</f>
        <v>0</v>
      </c>
      <c r="B20" s="116"/>
      <c r="C20" s="94"/>
      <c r="D20" s="94"/>
      <c r="E20" s="94"/>
      <c r="F20" s="94"/>
    </row>
    <row r="21" spans="1:6" x14ac:dyDescent="0.3">
      <c r="A21" s="117"/>
      <c r="B21" s="118"/>
      <c r="C21" s="117"/>
      <c r="D21" s="117"/>
      <c r="E21" s="117"/>
      <c r="F21" s="117"/>
    </row>
    <row r="22" spans="1:6" ht="16.5" customHeight="1" x14ac:dyDescent="0.3">
      <c r="A22" s="117"/>
      <c r="B22" s="118"/>
      <c r="C22" s="117"/>
      <c r="D22" s="117"/>
      <c r="E22" s="117"/>
      <c r="F22" s="117"/>
    </row>
    <row r="23" spans="1:6" x14ac:dyDescent="0.3">
      <c r="A23" s="117"/>
      <c r="B23" s="118"/>
      <c r="C23" s="117"/>
      <c r="D23" s="117"/>
      <c r="E23" s="117"/>
      <c r="F23" s="117"/>
    </row>
    <row r="24" spans="1:6" ht="16.5" customHeight="1" x14ac:dyDescent="0.3">
      <c r="A24" s="117"/>
      <c r="B24" s="118"/>
      <c r="C24" s="117"/>
      <c r="D24" s="117"/>
      <c r="E24" s="117"/>
      <c r="F24" s="117"/>
    </row>
    <row r="25" spans="1:6" ht="16.5" customHeight="1" x14ac:dyDescent="0.3">
      <c r="A25" s="117"/>
      <c r="B25" s="118"/>
      <c r="C25" s="117"/>
      <c r="D25" s="117"/>
      <c r="E25" s="117"/>
      <c r="F25" s="117"/>
    </row>
    <row r="26" spans="1:6" ht="16.5" customHeight="1" x14ac:dyDescent="0.3">
      <c r="A26" s="117"/>
      <c r="B26" s="118"/>
      <c r="C26" s="117"/>
      <c r="D26" s="117"/>
      <c r="E26" s="117"/>
      <c r="F26" s="117"/>
    </row>
    <row r="27" spans="1:6" ht="16.5" customHeight="1" x14ac:dyDescent="0.3">
      <c r="A27" s="117"/>
      <c r="B27" s="118"/>
      <c r="C27" s="117"/>
      <c r="D27" s="117"/>
      <c r="E27" s="117"/>
      <c r="F27" s="117"/>
    </row>
    <row r="28" spans="1:6" ht="16.5" customHeight="1" x14ac:dyDescent="0.3">
      <c r="A28" s="117"/>
      <c r="B28" s="118"/>
      <c r="C28" s="117"/>
      <c r="D28" s="117"/>
      <c r="E28" s="117"/>
      <c r="F28" s="117"/>
    </row>
    <row r="29" spans="1:6" ht="16.5" customHeight="1" x14ac:dyDescent="0.3">
      <c r="A29" s="117"/>
      <c r="B29" s="118"/>
      <c r="C29" s="117"/>
      <c r="D29" s="117"/>
      <c r="E29" s="117"/>
      <c r="F29" s="117"/>
    </row>
    <row r="30" spans="1:6" ht="16.5" customHeight="1" x14ac:dyDescent="0.3">
      <c r="A30" s="117"/>
      <c r="B30" s="118"/>
      <c r="C30" s="117"/>
      <c r="D30" s="117"/>
      <c r="E30" s="117"/>
      <c r="F30" s="117"/>
    </row>
    <row r="31" spans="1:6" ht="16.5" customHeight="1" x14ac:dyDescent="0.3">
      <c r="A31" s="117"/>
      <c r="B31" s="118"/>
      <c r="C31" s="117"/>
      <c r="D31" s="117"/>
      <c r="E31" s="117"/>
      <c r="F31" s="117"/>
    </row>
    <row r="32" spans="1:6" ht="16.5" customHeight="1" x14ac:dyDescent="0.3">
      <c r="A32" s="117"/>
      <c r="B32" s="118"/>
      <c r="C32" s="117"/>
      <c r="D32" s="117"/>
      <c r="E32" s="117"/>
      <c r="F32" s="117"/>
    </row>
    <row r="33" spans="1:6" ht="16.5" customHeight="1" x14ac:dyDescent="0.3">
      <c r="A33" s="117"/>
      <c r="B33" s="118"/>
      <c r="C33" s="117"/>
      <c r="D33" s="117"/>
      <c r="E33" s="117"/>
      <c r="F33" s="117"/>
    </row>
    <row r="34" spans="1:6" x14ac:dyDescent="0.3">
      <c r="A34" s="117"/>
      <c r="B34" s="118"/>
      <c r="C34" s="117"/>
      <c r="D34" s="117"/>
      <c r="E34" s="117"/>
      <c r="F34" s="117"/>
    </row>
    <row r="35" spans="1:6" x14ac:dyDescent="0.3">
      <c r="A35" s="117"/>
      <c r="B35" s="118"/>
      <c r="C35" s="117"/>
      <c r="D35" s="117"/>
      <c r="E35" s="117"/>
      <c r="F35" s="117"/>
    </row>
    <row r="36" spans="1:6" x14ac:dyDescent="0.3">
      <c r="A36" s="117"/>
      <c r="B36" s="118"/>
      <c r="C36" s="117"/>
      <c r="D36" s="117"/>
      <c r="E36" s="117"/>
      <c r="F36" s="117"/>
    </row>
    <row r="37" spans="1:6" x14ac:dyDescent="0.3">
      <c r="A37" s="117"/>
      <c r="B37" s="118"/>
      <c r="C37" s="117"/>
      <c r="D37" s="117"/>
      <c r="E37" s="117"/>
      <c r="F37" s="117"/>
    </row>
    <row r="38" spans="1:6" x14ac:dyDescent="0.3">
      <c r="A38" s="117"/>
      <c r="B38" s="118"/>
      <c r="C38" s="117"/>
      <c r="D38" s="117"/>
      <c r="E38" s="117"/>
      <c r="F38" s="117"/>
    </row>
    <row r="39" spans="1:6" x14ac:dyDescent="0.3">
      <c r="A39" s="117"/>
      <c r="B39" s="118"/>
      <c r="C39" s="117"/>
      <c r="D39" s="117"/>
      <c r="E39" s="117"/>
      <c r="F39" s="117"/>
    </row>
    <row r="40" spans="1:6" x14ac:dyDescent="0.3">
      <c r="A40" s="117"/>
      <c r="B40" s="118"/>
      <c r="C40" s="117"/>
      <c r="D40" s="117"/>
      <c r="E40" s="117"/>
      <c r="F40" s="117"/>
    </row>
    <row r="41" spans="1:6" x14ac:dyDescent="0.3">
      <c r="A41" s="117"/>
      <c r="B41" s="118"/>
      <c r="C41" s="117"/>
      <c r="D41" s="117"/>
      <c r="E41" s="117"/>
      <c r="F41" s="117"/>
    </row>
    <row r="42" spans="1:6" x14ac:dyDescent="0.3">
      <c r="A42" s="117"/>
      <c r="B42" s="118"/>
      <c r="C42" s="117"/>
      <c r="D42" s="117"/>
      <c r="E42" s="117"/>
      <c r="F42" s="117"/>
    </row>
    <row r="43" spans="1:6" x14ac:dyDescent="0.3">
      <c r="A43" s="117"/>
      <c r="B43" s="118"/>
      <c r="C43" s="117"/>
      <c r="D43" s="117"/>
      <c r="E43" s="117"/>
      <c r="F43" s="117"/>
    </row>
    <row r="48" spans="1:6" s="89" customFormat="1" x14ac:dyDescent="0.3">
      <c r="C48" s="85"/>
      <c r="D48" s="85"/>
      <c r="E48" s="85"/>
      <c r="F48" s="85"/>
    </row>
    <row r="49" spans="1:6" s="89" customFormat="1" x14ac:dyDescent="0.3">
      <c r="A49" s="85"/>
      <c r="B49" s="85"/>
      <c r="C49" s="85"/>
      <c r="D49" s="85"/>
      <c r="E49" s="85"/>
      <c r="F49" s="85"/>
    </row>
    <row r="50" spans="1:6" s="89" customFormat="1" x14ac:dyDescent="0.3">
      <c r="A50" s="85"/>
      <c r="B50" s="85"/>
      <c r="C50" s="85"/>
      <c r="D50" s="85"/>
      <c r="E50" s="85"/>
      <c r="F50" s="8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6"/>
  <sheetViews>
    <sheetView showGridLines="0" zoomScaleNormal="100" workbookViewId="0">
      <selection activeCell="Q17" sqref="Q17"/>
    </sheetView>
  </sheetViews>
  <sheetFormatPr defaultColWidth="7.75" defaultRowHeight="16.5" x14ac:dyDescent="0.3"/>
  <cols>
    <col min="1" max="1" width="7.75" style="29" customWidth="1"/>
    <col min="2" max="2" width="23.5" style="25" customWidth="1"/>
    <col min="3" max="15" width="10.375" style="25" customWidth="1"/>
    <col min="16" max="16" width="9.5" style="25" bestFit="1" customWidth="1"/>
    <col min="17" max="16384" width="7.75" style="25"/>
  </cols>
  <sheetData>
    <row r="1" spans="1:17" s="19" customFormat="1" x14ac:dyDescent="0.3">
      <c r="A1" s="26" t="s">
        <v>44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  <c r="M1" s="7"/>
      <c r="N1" s="18"/>
      <c r="O1" s="36"/>
    </row>
    <row r="2" spans="1:17" s="19" customFormat="1" x14ac:dyDescent="0.3">
      <c r="A2" s="27"/>
      <c r="B2" s="6"/>
      <c r="C2" s="7"/>
      <c r="D2" s="79">
        <f>A33</f>
        <v>0</v>
      </c>
      <c r="E2" s="79">
        <f>A35</f>
        <v>0</v>
      </c>
      <c r="F2" s="7"/>
      <c r="G2" s="7"/>
      <c r="H2" s="8"/>
      <c r="I2" s="7"/>
      <c r="J2" s="7"/>
      <c r="K2" s="7"/>
      <c r="L2" s="7"/>
      <c r="M2" s="7"/>
      <c r="N2" s="36"/>
      <c r="O2" s="36"/>
      <c r="P2" s="77" t="s">
        <v>55</v>
      </c>
    </row>
    <row r="3" spans="1:17" s="19" customFormat="1" x14ac:dyDescent="0.3">
      <c r="A3" s="2" t="s">
        <v>42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7"/>
      <c r="M3" s="36"/>
      <c r="N3" s="36"/>
      <c r="O3" s="36"/>
    </row>
    <row r="4" spans="1:17" s="19" customFormat="1" x14ac:dyDescent="0.3">
      <c r="A4" s="28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0"/>
      <c r="K4" s="21"/>
      <c r="L4" s="7"/>
      <c r="M4" s="7"/>
      <c r="N4" s="36"/>
      <c r="O4" s="36"/>
    </row>
    <row r="5" spans="1:17" s="19" customFormat="1" x14ac:dyDescent="0.3">
      <c r="A5" s="28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VLOOKUP(Q5,Alapa!$G$2:$H$22,2)</f>
        <v>#N/A</v>
      </c>
      <c r="G5" s="23"/>
      <c r="H5" s="11" t="s">
        <v>46</v>
      </c>
      <c r="I5" s="17" t="str">
        <f>IF(Alapa!$N$2=0," ",Alapa!$N$2)</f>
        <v xml:space="preserve"> </v>
      </c>
      <c r="J5" s="17"/>
      <c r="K5" s="24"/>
      <c r="L5" s="7"/>
      <c r="M5" s="7"/>
      <c r="N5" s="22"/>
      <c r="O5" s="36"/>
      <c r="P5" s="25" t="s">
        <v>2</v>
      </c>
      <c r="Q5" s="53">
        <v>1</v>
      </c>
    </row>
    <row r="6" spans="1:17" s="19" customFormat="1" x14ac:dyDescent="0.3">
      <c r="A6" s="32"/>
      <c r="B6" s="33"/>
      <c r="C6" s="16"/>
      <c r="D6" s="33"/>
      <c r="E6" s="34"/>
      <c r="F6" s="11"/>
      <c r="G6" s="35"/>
      <c r="H6" s="34"/>
      <c r="I6" s="7"/>
      <c r="J6" s="7"/>
      <c r="K6" s="7"/>
      <c r="L6" s="7"/>
      <c r="M6" s="7"/>
      <c r="N6" s="22"/>
      <c r="O6" s="36"/>
    </row>
    <row r="7" spans="1:17" x14ac:dyDescent="0.3">
      <c r="A7" s="51"/>
      <c r="B7" s="67" t="s">
        <v>43</v>
      </c>
      <c r="C7" s="59"/>
      <c r="D7" s="68"/>
      <c r="E7" s="67" t="s">
        <v>45</v>
      </c>
      <c r="F7" s="58"/>
      <c r="G7" s="51"/>
      <c r="H7" s="51"/>
      <c r="I7" s="67" t="s">
        <v>28</v>
      </c>
      <c r="J7" s="57"/>
      <c r="K7" s="73" t="s">
        <v>53</v>
      </c>
      <c r="L7" s="73" t="s">
        <v>54</v>
      </c>
      <c r="M7" s="18"/>
      <c r="N7" s="18"/>
      <c r="O7" s="37"/>
    </row>
    <row r="8" spans="1:17" ht="16.5" customHeight="1" thickBot="1" x14ac:dyDescent="0.35">
      <c r="A8" s="30" t="s">
        <v>0</v>
      </c>
      <c r="B8" s="30" t="s">
        <v>0</v>
      </c>
      <c r="C8" s="30" t="s">
        <v>0</v>
      </c>
      <c r="D8" s="30"/>
      <c r="E8" s="30" t="s">
        <v>0</v>
      </c>
      <c r="F8" s="30"/>
      <c r="G8" s="30" t="s">
        <v>0</v>
      </c>
      <c r="H8" s="30" t="s">
        <v>0</v>
      </c>
      <c r="I8" s="30" t="s">
        <v>0</v>
      </c>
      <c r="J8" s="30"/>
      <c r="K8" s="31" t="s">
        <v>0</v>
      </c>
      <c r="L8" s="31" t="s">
        <v>0</v>
      </c>
      <c r="M8" s="31" t="s">
        <v>0</v>
      </c>
      <c r="N8" s="31" t="s">
        <v>29</v>
      </c>
      <c r="O8" s="60"/>
    </row>
    <row r="9" spans="1:17" ht="27" x14ac:dyDescent="0.3">
      <c r="A9" s="39" t="s">
        <v>5</v>
      </c>
      <c r="B9" s="40" t="s">
        <v>6</v>
      </c>
      <c r="C9" s="40" t="s">
        <v>41</v>
      </c>
      <c r="D9" s="40" t="s">
        <v>30</v>
      </c>
      <c r="E9" s="40" t="s">
        <v>31</v>
      </c>
      <c r="F9" s="40" t="s">
        <v>32</v>
      </c>
      <c r="G9" s="40" t="s">
        <v>33</v>
      </c>
      <c r="H9" s="40" t="s">
        <v>34</v>
      </c>
      <c r="I9" s="41" t="s">
        <v>50</v>
      </c>
      <c r="J9" s="52" t="s">
        <v>52</v>
      </c>
      <c r="K9" s="40" t="s">
        <v>35</v>
      </c>
      <c r="L9" s="40" t="s">
        <v>36</v>
      </c>
      <c r="M9" s="40" t="s">
        <v>37</v>
      </c>
      <c r="N9" s="40" t="s">
        <v>38</v>
      </c>
      <c r="O9" s="42" t="s">
        <v>7</v>
      </c>
    </row>
    <row r="10" spans="1:17" ht="16.5" customHeight="1" x14ac:dyDescent="0.3">
      <c r="A10" s="43" t="s">
        <v>8</v>
      </c>
      <c r="B10" s="54"/>
      <c r="C10" s="55"/>
      <c r="D10" s="55"/>
      <c r="E10" s="56"/>
      <c r="F10" s="55"/>
      <c r="G10" s="55"/>
      <c r="H10" s="44">
        <f>F10*G10</f>
        <v>0</v>
      </c>
      <c r="I10" s="55"/>
      <c r="J10" s="74"/>
      <c r="K10" s="44">
        <f>I10*G10</f>
        <v>0</v>
      </c>
      <c r="L10" s="44">
        <f>(F10-D10)*G10</f>
        <v>0</v>
      </c>
      <c r="M10" s="45">
        <f>IF(L10&lt;0,IF((I10-F10)*G10&gt;$J$7*F10,IF($C$7-E10&gt;$Q$5,IF(I10*G10&lt;=G10*D10,K10-H10,0),0),0),0)</f>
        <v>0</v>
      </c>
      <c r="N10" s="44">
        <f>IF((F10-I10)*G10&gt;$J$7,IF($C$7-E10&gt;$F$7,(I10-F10)*G10,IF(J10="IGEN",(I10-F10)*G10,L10+M10)),L10+M10)</f>
        <v>0</v>
      </c>
      <c r="O10" s="46">
        <f t="shared" ref="O10:O18" si="0">H10-L10+M10+N10</f>
        <v>0</v>
      </c>
    </row>
    <row r="11" spans="1:17" ht="16.5" customHeight="1" x14ac:dyDescent="0.3">
      <c r="A11" s="43" t="s">
        <v>9</v>
      </c>
      <c r="B11" s="54"/>
      <c r="C11" s="55"/>
      <c r="D11" s="55"/>
      <c r="E11" s="56"/>
      <c r="F11" s="55"/>
      <c r="G11" s="55"/>
      <c r="H11" s="44">
        <f t="shared" ref="H11:H29" si="1">F11*G11</f>
        <v>0</v>
      </c>
      <c r="I11" s="55"/>
      <c r="J11" s="74"/>
      <c r="K11" s="44">
        <f t="shared" ref="K11:K29" si="2">I11*G11</f>
        <v>0</v>
      </c>
      <c r="L11" s="44">
        <f t="shared" ref="L11:L29" si="3">(F11-D11)*G11</f>
        <v>0</v>
      </c>
      <c r="M11" s="45">
        <f t="shared" ref="M11:M29" si="4">IF(L11&lt;0,IF((I11-F11)*G11&gt;$J$7,IF($C$7-E11&gt;$Q$5,IF(I11*G11&lt;=G11*D11,K11-H11,0),0),0),0)</f>
        <v>0</v>
      </c>
      <c r="N11" s="44">
        <f t="shared" ref="N11:N29" si="5">IF((F11-I11)*G11&gt;$J$7,IF($C$7-E11&gt;$F$7,(I11-F11)*G11,IF(J11="IGEN",(I11-F11)*G11,L11+M11)),L11+M11)</f>
        <v>0</v>
      </c>
      <c r="O11" s="46">
        <f t="shared" si="0"/>
        <v>0</v>
      </c>
    </row>
    <row r="12" spans="1:17" ht="16.5" customHeight="1" x14ac:dyDescent="0.3">
      <c r="A12" s="43" t="s">
        <v>10</v>
      </c>
      <c r="B12" s="54"/>
      <c r="C12" s="55"/>
      <c r="D12" s="55"/>
      <c r="E12" s="56"/>
      <c r="F12" s="55"/>
      <c r="G12" s="55"/>
      <c r="H12" s="44">
        <f t="shared" si="1"/>
        <v>0</v>
      </c>
      <c r="I12" s="55"/>
      <c r="J12" s="74"/>
      <c r="K12" s="44">
        <f t="shared" si="2"/>
        <v>0</v>
      </c>
      <c r="L12" s="44">
        <f t="shared" si="3"/>
        <v>0</v>
      </c>
      <c r="M12" s="45">
        <f t="shared" si="4"/>
        <v>0</v>
      </c>
      <c r="N12" s="44">
        <f t="shared" si="5"/>
        <v>0</v>
      </c>
      <c r="O12" s="46">
        <f t="shared" si="0"/>
        <v>0</v>
      </c>
    </row>
    <row r="13" spans="1:17" ht="16.5" customHeight="1" x14ac:dyDescent="0.3">
      <c r="A13" s="43" t="s">
        <v>11</v>
      </c>
      <c r="B13" s="54"/>
      <c r="C13" s="55"/>
      <c r="D13" s="55"/>
      <c r="E13" s="56"/>
      <c r="F13" s="55"/>
      <c r="G13" s="55"/>
      <c r="H13" s="44">
        <f t="shared" si="1"/>
        <v>0</v>
      </c>
      <c r="I13" s="55"/>
      <c r="J13" s="74"/>
      <c r="K13" s="44">
        <f t="shared" si="2"/>
        <v>0</v>
      </c>
      <c r="L13" s="44">
        <f t="shared" si="3"/>
        <v>0</v>
      </c>
      <c r="M13" s="45">
        <f t="shared" si="4"/>
        <v>0</v>
      </c>
      <c r="N13" s="44">
        <f t="shared" si="5"/>
        <v>0</v>
      </c>
      <c r="O13" s="46">
        <f t="shared" si="0"/>
        <v>0</v>
      </c>
    </row>
    <row r="14" spans="1:17" ht="16.5" customHeight="1" x14ac:dyDescent="0.3">
      <c r="A14" s="43" t="s">
        <v>12</v>
      </c>
      <c r="B14" s="54"/>
      <c r="C14" s="55"/>
      <c r="D14" s="55"/>
      <c r="E14" s="56"/>
      <c r="F14" s="55"/>
      <c r="G14" s="55"/>
      <c r="H14" s="44">
        <f t="shared" si="1"/>
        <v>0</v>
      </c>
      <c r="I14" s="55"/>
      <c r="J14" s="74"/>
      <c r="K14" s="44">
        <f t="shared" si="2"/>
        <v>0</v>
      </c>
      <c r="L14" s="44">
        <f t="shared" si="3"/>
        <v>0</v>
      </c>
      <c r="M14" s="45">
        <f t="shared" si="4"/>
        <v>0</v>
      </c>
      <c r="N14" s="44">
        <f t="shared" si="5"/>
        <v>0</v>
      </c>
      <c r="O14" s="46">
        <f t="shared" si="0"/>
        <v>0</v>
      </c>
    </row>
    <row r="15" spans="1:17" ht="16.5" customHeight="1" x14ac:dyDescent="0.3">
      <c r="A15" s="43" t="s">
        <v>13</v>
      </c>
      <c r="B15" s="54"/>
      <c r="C15" s="55"/>
      <c r="D15" s="55"/>
      <c r="E15" s="56"/>
      <c r="F15" s="55"/>
      <c r="G15" s="55"/>
      <c r="H15" s="44">
        <f t="shared" si="1"/>
        <v>0</v>
      </c>
      <c r="I15" s="55"/>
      <c r="J15" s="74"/>
      <c r="K15" s="44">
        <f t="shared" si="2"/>
        <v>0</v>
      </c>
      <c r="L15" s="44">
        <f t="shared" si="3"/>
        <v>0</v>
      </c>
      <c r="M15" s="45">
        <f t="shared" si="4"/>
        <v>0</v>
      </c>
      <c r="N15" s="44">
        <f t="shared" si="5"/>
        <v>0</v>
      </c>
      <c r="O15" s="46">
        <f t="shared" si="0"/>
        <v>0</v>
      </c>
    </row>
    <row r="16" spans="1:17" ht="16.5" customHeight="1" x14ac:dyDescent="0.3">
      <c r="A16" s="43" t="s">
        <v>14</v>
      </c>
      <c r="B16" s="54"/>
      <c r="C16" s="55"/>
      <c r="D16" s="55"/>
      <c r="E16" s="56"/>
      <c r="F16" s="55"/>
      <c r="G16" s="55"/>
      <c r="H16" s="44">
        <f t="shared" si="1"/>
        <v>0</v>
      </c>
      <c r="I16" s="55"/>
      <c r="J16" s="74"/>
      <c r="K16" s="44">
        <f t="shared" si="2"/>
        <v>0</v>
      </c>
      <c r="L16" s="44">
        <f t="shared" si="3"/>
        <v>0</v>
      </c>
      <c r="M16" s="45">
        <f t="shared" si="4"/>
        <v>0</v>
      </c>
      <c r="N16" s="44">
        <f t="shared" si="5"/>
        <v>0</v>
      </c>
      <c r="O16" s="46">
        <f t="shared" si="0"/>
        <v>0</v>
      </c>
    </row>
    <row r="17" spans="1:15" ht="16.5" customHeight="1" x14ac:dyDescent="0.3">
      <c r="A17" s="43" t="s">
        <v>15</v>
      </c>
      <c r="B17" s="54"/>
      <c r="C17" s="55"/>
      <c r="D17" s="55"/>
      <c r="E17" s="56"/>
      <c r="F17" s="55"/>
      <c r="G17" s="55"/>
      <c r="H17" s="44">
        <f t="shared" si="1"/>
        <v>0</v>
      </c>
      <c r="I17" s="55"/>
      <c r="J17" s="74"/>
      <c r="K17" s="44">
        <f t="shared" si="2"/>
        <v>0</v>
      </c>
      <c r="L17" s="44">
        <f t="shared" si="3"/>
        <v>0</v>
      </c>
      <c r="M17" s="45">
        <f t="shared" si="4"/>
        <v>0</v>
      </c>
      <c r="N17" s="44">
        <f t="shared" si="5"/>
        <v>0</v>
      </c>
      <c r="O17" s="46">
        <f t="shared" si="0"/>
        <v>0</v>
      </c>
    </row>
    <row r="18" spans="1:15" ht="16.5" customHeight="1" x14ac:dyDescent="0.3">
      <c r="A18" s="43" t="s">
        <v>16</v>
      </c>
      <c r="B18" s="54"/>
      <c r="C18" s="55"/>
      <c r="D18" s="55"/>
      <c r="E18" s="56"/>
      <c r="F18" s="55"/>
      <c r="G18" s="55"/>
      <c r="H18" s="44">
        <f t="shared" si="1"/>
        <v>0</v>
      </c>
      <c r="I18" s="55"/>
      <c r="J18" s="74"/>
      <c r="K18" s="44">
        <f t="shared" si="2"/>
        <v>0</v>
      </c>
      <c r="L18" s="44">
        <f t="shared" si="3"/>
        <v>0</v>
      </c>
      <c r="M18" s="45">
        <f t="shared" si="4"/>
        <v>0</v>
      </c>
      <c r="N18" s="44">
        <f t="shared" si="5"/>
        <v>0</v>
      </c>
      <c r="O18" s="46">
        <f t="shared" si="0"/>
        <v>0</v>
      </c>
    </row>
    <row r="19" spans="1:15" ht="16.5" customHeight="1" x14ac:dyDescent="0.3">
      <c r="A19" s="43" t="s">
        <v>17</v>
      </c>
      <c r="B19" s="54"/>
      <c r="C19" s="55"/>
      <c r="D19" s="55"/>
      <c r="E19" s="56"/>
      <c r="F19" s="55"/>
      <c r="G19" s="55"/>
      <c r="H19" s="44">
        <f t="shared" ref="H19:H28" si="6">F19*G19</f>
        <v>0</v>
      </c>
      <c r="I19" s="55"/>
      <c r="J19" s="74"/>
      <c r="K19" s="44">
        <f t="shared" ref="K19:K28" si="7">I19*G19</f>
        <v>0</v>
      </c>
      <c r="L19" s="44">
        <f t="shared" ref="L19:L28" si="8">(F19-D19)*G19</f>
        <v>0</v>
      </c>
      <c r="M19" s="45">
        <f t="shared" si="4"/>
        <v>0</v>
      </c>
      <c r="N19" s="44">
        <f t="shared" si="5"/>
        <v>0</v>
      </c>
      <c r="O19" s="46">
        <f t="shared" ref="O19:O28" si="9">H19-L19+M19+N19</f>
        <v>0</v>
      </c>
    </row>
    <row r="20" spans="1:15" ht="16.5" customHeight="1" x14ac:dyDescent="0.3">
      <c r="A20" s="43" t="s">
        <v>18</v>
      </c>
      <c r="B20" s="54"/>
      <c r="C20" s="55"/>
      <c r="D20" s="55"/>
      <c r="E20" s="56"/>
      <c r="F20" s="55"/>
      <c r="G20" s="55"/>
      <c r="H20" s="44">
        <f t="shared" si="6"/>
        <v>0</v>
      </c>
      <c r="I20" s="55"/>
      <c r="J20" s="74"/>
      <c r="K20" s="44">
        <f t="shared" si="7"/>
        <v>0</v>
      </c>
      <c r="L20" s="44">
        <f t="shared" si="8"/>
        <v>0</v>
      </c>
      <c r="M20" s="45">
        <f t="shared" si="4"/>
        <v>0</v>
      </c>
      <c r="N20" s="44">
        <f t="shared" si="5"/>
        <v>0</v>
      </c>
      <c r="O20" s="46">
        <f t="shared" si="9"/>
        <v>0</v>
      </c>
    </row>
    <row r="21" spans="1:15" ht="16.5" customHeight="1" x14ac:dyDescent="0.3">
      <c r="A21" s="43" t="s">
        <v>19</v>
      </c>
      <c r="B21" s="54"/>
      <c r="C21" s="55"/>
      <c r="D21" s="55"/>
      <c r="E21" s="56"/>
      <c r="F21" s="55"/>
      <c r="G21" s="55"/>
      <c r="H21" s="44">
        <f t="shared" si="6"/>
        <v>0</v>
      </c>
      <c r="I21" s="55"/>
      <c r="J21" s="74"/>
      <c r="K21" s="44">
        <f t="shared" si="7"/>
        <v>0</v>
      </c>
      <c r="L21" s="44">
        <f t="shared" si="8"/>
        <v>0</v>
      </c>
      <c r="M21" s="45">
        <f t="shared" si="4"/>
        <v>0</v>
      </c>
      <c r="N21" s="44">
        <f t="shared" si="5"/>
        <v>0</v>
      </c>
      <c r="O21" s="46">
        <f t="shared" si="9"/>
        <v>0</v>
      </c>
    </row>
    <row r="22" spans="1:15" ht="16.5" customHeight="1" x14ac:dyDescent="0.3">
      <c r="A22" s="43" t="s">
        <v>20</v>
      </c>
      <c r="B22" s="54"/>
      <c r="C22" s="55"/>
      <c r="D22" s="55"/>
      <c r="E22" s="56"/>
      <c r="F22" s="55"/>
      <c r="G22" s="55"/>
      <c r="H22" s="44">
        <f t="shared" si="6"/>
        <v>0</v>
      </c>
      <c r="I22" s="55"/>
      <c r="J22" s="74"/>
      <c r="K22" s="44">
        <f t="shared" si="7"/>
        <v>0</v>
      </c>
      <c r="L22" s="44">
        <f t="shared" si="8"/>
        <v>0</v>
      </c>
      <c r="M22" s="45">
        <f t="shared" si="4"/>
        <v>0</v>
      </c>
      <c r="N22" s="44">
        <f t="shared" si="5"/>
        <v>0</v>
      </c>
      <c r="O22" s="46">
        <f t="shared" si="9"/>
        <v>0</v>
      </c>
    </row>
    <row r="23" spans="1:15" ht="16.5" customHeight="1" x14ac:dyDescent="0.3">
      <c r="A23" s="43" t="s">
        <v>21</v>
      </c>
      <c r="B23" s="54"/>
      <c r="C23" s="55"/>
      <c r="D23" s="55"/>
      <c r="E23" s="56"/>
      <c r="F23" s="55"/>
      <c r="G23" s="55"/>
      <c r="H23" s="44">
        <f t="shared" si="6"/>
        <v>0</v>
      </c>
      <c r="I23" s="55"/>
      <c r="J23" s="74"/>
      <c r="K23" s="44">
        <f t="shared" si="7"/>
        <v>0</v>
      </c>
      <c r="L23" s="44">
        <f t="shared" si="8"/>
        <v>0</v>
      </c>
      <c r="M23" s="45">
        <f t="shared" si="4"/>
        <v>0</v>
      </c>
      <c r="N23" s="44">
        <f t="shared" si="5"/>
        <v>0</v>
      </c>
      <c r="O23" s="46">
        <f t="shared" si="9"/>
        <v>0</v>
      </c>
    </row>
    <row r="24" spans="1:15" ht="16.5" customHeight="1" x14ac:dyDescent="0.3">
      <c r="A24" s="43" t="s">
        <v>22</v>
      </c>
      <c r="B24" s="54"/>
      <c r="C24" s="55"/>
      <c r="D24" s="55"/>
      <c r="E24" s="56"/>
      <c r="F24" s="55"/>
      <c r="G24" s="55"/>
      <c r="H24" s="44">
        <f t="shared" si="6"/>
        <v>0</v>
      </c>
      <c r="I24" s="55"/>
      <c r="J24" s="74"/>
      <c r="K24" s="44">
        <f t="shared" si="7"/>
        <v>0</v>
      </c>
      <c r="L24" s="44">
        <f t="shared" si="8"/>
        <v>0</v>
      </c>
      <c r="M24" s="45">
        <f t="shared" si="4"/>
        <v>0</v>
      </c>
      <c r="N24" s="44">
        <f t="shared" si="5"/>
        <v>0</v>
      </c>
      <c r="O24" s="46">
        <f t="shared" si="9"/>
        <v>0</v>
      </c>
    </row>
    <row r="25" spans="1:15" ht="16.5" customHeight="1" x14ac:dyDescent="0.3">
      <c r="A25" s="43" t="s">
        <v>23</v>
      </c>
      <c r="B25" s="54"/>
      <c r="C25" s="55"/>
      <c r="D25" s="55"/>
      <c r="E25" s="56"/>
      <c r="F25" s="55"/>
      <c r="G25" s="55"/>
      <c r="H25" s="44">
        <f t="shared" si="6"/>
        <v>0</v>
      </c>
      <c r="I25" s="55"/>
      <c r="J25" s="74"/>
      <c r="K25" s="44">
        <f t="shared" si="7"/>
        <v>0</v>
      </c>
      <c r="L25" s="44">
        <f t="shared" si="8"/>
        <v>0</v>
      </c>
      <c r="M25" s="45">
        <f t="shared" si="4"/>
        <v>0</v>
      </c>
      <c r="N25" s="44">
        <f t="shared" si="5"/>
        <v>0</v>
      </c>
      <c r="O25" s="46">
        <f t="shared" si="9"/>
        <v>0</v>
      </c>
    </row>
    <row r="26" spans="1:15" ht="16.5" customHeight="1" x14ac:dyDescent="0.3">
      <c r="A26" s="43" t="s">
        <v>24</v>
      </c>
      <c r="B26" s="54"/>
      <c r="C26" s="55"/>
      <c r="D26" s="55"/>
      <c r="E26" s="56"/>
      <c r="F26" s="55"/>
      <c r="G26" s="55"/>
      <c r="H26" s="44">
        <f t="shared" si="6"/>
        <v>0</v>
      </c>
      <c r="I26" s="55"/>
      <c r="J26" s="74"/>
      <c r="K26" s="44">
        <f t="shared" si="7"/>
        <v>0</v>
      </c>
      <c r="L26" s="44">
        <f t="shared" si="8"/>
        <v>0</v>
      </c>
      <c r="M26" s="45">
        <f t="shared" si="4"/>
        <v>0</v>
      </c>
      <c r="N26" s="44">
        <f t="shared" si="5"/>
        <v>0</v>
      </c>
      <c r="O26" s="46">
        <f t="shared" si="9"/>
        <v>0</v>
      </c>
    </row>
    <row r="27" spans="1:15" ht="16.5" customHeight="1" x14ac:dyDescent="0.3">
      <c r="A27" s="43" t="s">
        <v>25</v>
      </c>
      <c r="B27" s="54"/>
      <c r="C27" s="55"/>
      <c r="D27" s="55"/>
      <c r="E27" s="56"/>
      <c r="F27" s="55"/>
      <c r="G27" s="55"/>
      <c r="H27" s="44">
        <f t="shared" si="6"/>
        <v>0</v>
      </c>
      <c r="I27" s="55"/>
      <c r="J27" s="74"/>
      <c r="K27" s="44">
        <f t="shared" si="7"/>
        <v>0</v>
      </c>
      <c r="L27" s="44">
        <f t="shared" si="8"/>
        <v>0</v>
      </c>
      <c r="M27" s="45">
        <f t="shared" si="4"/>
        <v>0</v>
      </c>
      <c r="N27" s="44">
        <f t="shared" si="5"/>
        <v>0</v>
      </c>
      <c r="O27" s="46">
        <f t="shared" si="9"/>
        <v>0</v>
      </c>
    </row>
    <row r="28" spans="1:15" ht="16.5" customHeight="1" x14ac:dyDescent="0.3">
      <c r="A28" s="43" t="s">
        <v>26</v>
      </c>
      <c r="B28" s="54"/>
      <c r="C28" s="55"/>
      <c r="D28" s="55"/>
      <c r="E28" s="56"/>
      <c r="F28" s="55"/>
      <c r="G28" s="55"/>
      <c r="H28" s="44">
        <f t="shared" si="6"/>
        <v>0</v>
      </c>
      <c r="I28" s="55"/>
      <c r="J28" s="74"/>
      <c r="K28" s="44">
        <f t="shared" si="7"/>
        <v>0</v>
      </c>
      <c r="L28" s="44">
        <f t="shared" si="8"/>
        <v>0</v>
      </c>
      <c r="M28" s="45">
        <f t="shared" si="4"/>
        <v>0</v>
      </c>
      <c r="N28" s="44">
        <f t="shared" si="5"/>
        <v>0</v>
      </c>
      <c r="O28" s="46">
        <f t="shared" si="9"/>
        <v>0</v>
      </c>
    </row>
    <row r="29" spans="1:15" ht="16.5" customHeight="1" x14ac:dyDescent="0.3">
      <c r="A29" s="43" t="s">
        <v>27</v>
      </c>
      <c r="B29" s="54"/>
      <c r="C29" s="55"/>
      <c r="D29" s="55"/>
      <c r="E29" s="56"/>
      <c r="F29" s="55"/>
      <c r="G29" s="55"/>
      <c r="H29" s="44">
        <f t="shared" si="1"/>
        <v>0</v>
      </c>
      <c r="I29" s="55"/>
      <c r="J29" s="74"/>
      <c r="K29" s="44">
        <f t="shared" si="2"/>
        <v>0</v>
      </c>
      <c r="L29" s="44">
        <f t="shared" si="3"/>
        <v>0</v>
      </c>
      <c r="M29" s="45">
        <f t="shared" si="4"/>
        <v>0</v>
      </c>
      <c r="N29" s="44">
        <f t="shared" si="5"/>
        <v>0</v>
      </c>
      <c r="O29" s="46">
        <f>H29-L29+M29+N29</f>
        <v>0</v>
      </c>
    </row>
    <row r="30" spans="1:15" ht="16.5" customHeight="1" thickBot="1" x14ac:dyDescent="0.35">
      <c r="A30" s="121" t="s">
        <v>39</v>
      </c>
      <c r="B30" s="122"/>
      <c r="C30" s="123"/>
      <c r="D30" s="38"/>
      <c r="E30" s="47"/>
      <c r="F30" s="48"/>
      <c r="G30" s="48" t="s">
        <v>40</v>
      </c>
      <c r="H30" s="49">
        <f>SUM(H10:H29)</f>
        <v>0</v>
      </c>
      <c r="I30" s="49">
        <f>SUM(I10:I29)</f>
        <v>0</v>
      </c>
      <c r="J30" s="48"/>
      <c r="K30" s="49">
        <f>SUM(K10:K29)</f>
        <v>0</v>
      </c>
      <c r="L30" s="49">
        <f>SUM(L10:L29)</f>
        <v>0</v>
      </c>
      <c r="M30" s="49">
        <f>SUM(M10:M29)</f>
        <v>0</v>
      </c>
      <c r="N30" s="49">
        <f>SUM(N10:N29)</f>
        <v>0</v>
      </c>
      <c r="O30" s="50">
        <f>SUM(O10:O29)+O8</f>
        <v>0</v>
      </c>
    </row>
    <row r="31" spans="1:15" x14ac:dyDescent="0.3">
      <c r="A31" s="63"/>
      <c r="B31" s="63" t="s">
        <v>51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x14ac:dyDescent="0.3">
      <c r="A32" s="75" t="s">
        <v>49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x14ac:dyDescent="0.3">
      <c r="A33" s="1"/>
      <c r="B33" s="64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3">
      <c r="A34" s="76" t="s">
        <v>3</v>
      </c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1"/>
      <c r="B35" s="61"/>
      <c r="C35" s="61"/>
      <c r="D35" s="62"/>
      <c r="E35" s="62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15" x14ac:dyDescent="0.3">
      <c r="A36" s="5"/>
      <c r="B36" s="5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1">
    <mergeCell ref="A30:C30"/>
  </mergeCells>
  <phoneticPr fontId="0" type="noConversion"/>
  <dataValidations count="1">
    <dataValidation type="list" allowBlank="1" showInputMessage="1" showErrorMessage="1" sqref="J10:J29" xr:uid="{00000000-0002-0000-0100-000000000000}">
      <formula1>$K$7:$L$7</formula1>
    </dataValidation>
  </dataValidations>
  <pageMargins left="0.74803149606299213" right="0.74803149606299213" top="0.98425196850393704" bottom="0.98425196850393704" header="0.51181102362204722" footer="0.51181102362204722"/>
  <pageSetup paperSize="9" scale="53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69" customWidth="1"/>
    <col min="2" max="2" width="36.625" style="69" customWidth="1"/>
    <col min="3" max="4" width="20.625" style="69" customWidth="1"/>
    <col min="5" max="5" width="11.5" style="69" customWidth="1"/>
    <col min="6" max="6" width="20.625" style="69" customWidth="1"/>
    <col min="7" max="16384" width="9" style="69"/>
  </cols>
  <sheetData>
    <row r="1" spans="2:6" ht="32.1" customHeight="1" x14ac:dyDescent="0.2">
      <c r="B1" s="70"/>
    </row>
    <row r="2" spans="2:6" ht="15" customHeight="1" x14ac:dyDescent="0.2"/>
    <row r="3" spans="2:6" ht="15" customHeight="1" x14ac:dyDescent="0.2">
      <c r="D3" s="71"/>
    </row>
    <row r="4" spans="2:6" ht="15" customHeight="1" x14ac:dyDescent="0.2"/>
    <row r="5" spans="2:6" ht="15" customHeight="1" x14ac:dyDescent="0.2">
      <c r="D5" s="71"/>
    </row>
    <row r="6" spans="2:6" ht="15" customHeight="1" x14ac:dyDescent="0.2"/>
    <row r="7" spans="2:6" ht="15" customHeight="1" x14ac:dyDescent="0.2"/>
    <row r="12" spans="2:6" x14ac:dyDescent="0.2">
      <c r="F12" s="72"/>
    </row>
    <row r="13" spans="2:6" x14ac:dyDescent="0.2">
      <c r="F13" s="72"/>
    </row>
    <row r="15" spans="2:6" x14ac:dyDescent="0.2">
      <c r="F15" s="7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KM-BI-10-4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v.1.23.14.0.0#2023-08-22</dc:description>
  <cp:lastPrinted>2013-11-25T11:59:53Z</cp:lastPrinted>
  <dcterms:created xsi:type="dcterms:W3CDTF">2011-02-03T09:55:45Z</dcterms:created>
  <dcterms:modified xsi:type="dcterms:W3CDTF">2022-05-10T11:19:25Z</dcterms:modified>
</cp:coreProperties>
</file>